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Admission Trends\2024\"/>
    </mc:Choice>
  </mc:AlternateContent>
  <xr:revisionPtr revIDLastSave="0" documentId="13_ncr:1_{289E656C-869B-4F09-AED3-1C9B31FF66B2}" xr6:coauthVersionLast="46" xr6:coauthVersionMax="46" xr10:uidLastSave="{00000000-0000-0000-0000-000000000000}"/>
  <bookViews>
    <workbookView xWindow="-120" yWindow="-120" windowWidth="24240" windowHeight="13140" tabRatio="767" xr2:uid="{00000000-000D-0000-FFFF-FFFF00000000}"/>
  </bookViews>
  <sheets>
    <sheet name="Transfer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5" i="5" l="1"/>
  <c r="H195" i="5"/>
  <c r="H133" i="5"/>
  <c r="H108" i="5"/>
  <c r="H66" i="5"/>
  <c r="H59" i="5"/>
  <c r="G59" i="5"/>
  <c r="F59" i="5"/>
  <c r="H74" i="5"/>
  <c r="G74" i="5"/>
  <c r="F74" i="5"/>
  <c r="H113" i="5"/>
  <c r="G113" i="5"/>
  <c r="F113" i="5"/>
  <c r="G108" i="5"/>
  <c r="F108" i="5"/>
  <c r="G89" i="5"/>
  <c r="F89" i="5"/>
  <c r="G195" i="5"/>
  <c r="F195" i="5"/>
  <c r="H185" i="5"/>
  <c r="G185" i="5"/>
  <c r="F185" i="5"/>
  <c r="H179" i="5"/>
  <c r="G179" i="5"/>
  <c r="F179" i="5"/>
  <c r="H173" i="5"/>
  <c r="G173" i="5"/>
  <c r="F173" i="5"/>
  <c r="H169" i="5"/>
  <c r="G169" i="5"/>
  <c r="F169" i="5"/>
  <c r="H163" i="5"/>
  <c r="G163" i="5"/>
  <c r="F163" i="5"/>
  <c r="H159" i="5"/>
  <c r="G159" i="5"/>
  <c r="F159" i="5"/>
  <c r="H155" i="5"/>
  <c r="G155" i="5"/>
  <c r="F155" i="5"/>
  <c r="H149" i="5"/>
  <c r="G149" i="5"/>
  <c r="F149" i="5"/>
  <c r="H143" i="5"/>
  <c r="G143" i="5"/>
  <c r="F143" i="5"/>
  <c r="G133" i="5"/>
  <c r="F133" i="5"/>
  <c r="H99" i="5"/>
  <c r="G99" i="5"/>
  <c r="F99" i="5"/>
  <c r="H95" i="5"/>
  <c r="G95" i="5"/>
  <c r="F95" i="5"/>
  <c r="H89" i="5"/>
  <c r="H80" i="5"/>
  <c r="G80" i="5"/>
  <c r="F80" i="5"/>
  <c r="G66" i="5"/>
  <c r="F66" i="5"/>
  <c r="H54" i="5"/>
  <c r="G54" i="5"/>
  <c r="F54" i="5"/>
  <c r="H50" i="5"/>
  <c r="G50" i="5"/>
  <c r="F50" i="5"/>
  <c r="H42" i="5"/>
  <c r="G42" i="5"/>
  <c r="F42" i="5"/>
  <c r="H36" i="5"/>
  <c r="G36" i="5"/>
  <c r="F36" i="5"/>
  <c r="F125" i="5" s="1"/>
  <c r="H32" i="5"/>
  <c r="G32" i="5"/>
  <c r="F32" i="5"/>
  <c r="K179" i="5"/>
  <c r="K173" i="5"/>
  <c r="K95" i="5"/>
  <c r="K54" i="5"/>
  <c r="I189" i="5"/>
  <c r="J179" i="5"/>
  <c r="I179" i="5"/>
  <c r="J173" i="5"/>
  <c r="I173" i="5"/>
  <c r="J133" i="5"/>
  <c r="I133" i="5"/>
  <c r="J125" i="5"/>
  <c r="J117" i="5"/>
  <c r="I117" i="5"/>
  <c r="J95" i="5"/>
  <c r="I95" i="5"/>
  <c r="J54" i="5"/>
  <c r="I54" i="5"/>
  <c r="K195" i="5"/>
  <c r="J195" i="5"/>
  <c r="I195" i="5"/>
  <c r="K185" i="5"/>
  <c r="J185" i="5"/>
  <c r="I185" i="5"/>
  <c r="K169" i="5"/>
  <c r="J169" i="5"/>
  <c r="I169" i="5"/>
  <c r="K163" i="5"/>
  <c r="J163" i="5"/>
  <c r="I163" i="5"/>
  <c r="K159" i="5"/>
  <c r="J159" i="5"/>
  <c r="I159" i="5"/>
  <c r="K155" i="5"/>
  <c r="K189" i="5" s="1"/>
  <c r="J155" i="5"/>
  <c r="J189" i="5" s="1"/>
  <c r="I155" i="5"/>
  <c r="K149" i="5"/>
  <c r="J149" i="5"/>
  <c r="I149" i="5"/>
  <c r="K143" i="5"/>
  <c r="J143" i="5"/>
  <c r="I143" i="5"/>
  <c r="K133" i="5"/>
  <c r="K113" i="5"/>
  <c r="J113" i="5"/>
  <c r="I113" i="5"/>
  <c r="K108" i="5"/>
  <c r="J108" i="5"/>
  <c r="I108" i="5"/>
  <c r="K99" i="5"/>
  <c r="J99" i="5"/>
  <c r="I99" i="5"/>
  <c r="K89" i="5"/>
  <c r="J89" i="5"/>
  <c r="I89" i="5"/>
  <c r="K80" i="5"/>
  <c r="J80" i="5"/>
  <c r="I80" i="5"/>
  <c r="K74" i="5"/>
  <c r="J74" i="5"/>
  <c r="I74" i="5"/>
  <c r="K66" i="5"/>
  <c r="J66" i="5"/>
  <c r="I66" i="5"/>
  <c r="K59" i="5"/>
  <c r="J59" i="5"/>
  <c r="I59" i="5"/>
  <c r="K50" i="5"/>
  <c r="J50" i="5"/>
  <c r="I50" i="5"/>
  <c r="K42" i="5"/>
  <c r="J42" i="5"/>
  <c r="I42" i="5"/>
  <c r="K36" i="5"/>
  <c r="J36" i="5"/>
  <c r="I36" i="5"/>
  <c r="K32" i="5"/>
  <c r="J32" i="5"/>
  <c r="I32" i="5"/>
  <c r="K125" i="5" l="1"/>
  <c r="H189" i="5"/>
  <c r="F189" i="5"/>
  <c r="G189" i="5"/>
  <c r="G151" i="5"/>
  <c r="H151" i="5"/>
  <c r="F151" i="5"/>
  <c r="H125" i="5"/>
  <c r="G125" i="5"/>
  <c r="K151" i="5"/>
  <c r="J151" i="5"/>
  <c r="I151" i="5"/>
  <c r="N113" i="5"/>
  <c r="M113" i="5"/>
  <c r="L113" i="5"/>
  <c r="W50" i="5"/>
  <c r="V50" i="5"/>
  <c r="U50" i="5"/>
  <c r="T50" i="5"/>
  <c r="S50" i="5"/>
  <c r="R50" i="5"/>
  <c r="Q50" i="5"/>
  <c r="P50" i="5"/>
  <c r="O50" i="5"/>
  <c r="N54" i="5"/>
  <c r="G197" i="5" l="1"/>
  <c r="H197" i="5"/>
  <c r="F197" i="5"/>
  <c r="K197" i="5"/>
  <c r="J197" i="5"/>
  <c r="I197" i="5"/>
  <c r="N36" i="5"/>
  <c r="N42" i="5"/>
  <c r="N50" i="5"/>
  <c r="N59" i="5"/>
  <c r="N66" i="5"/>
  <c r="N74" i="5"/>
  <c r="N80" i="5"/>
  <c r="N32" i="5"/>
  <c r="N195" i="5"/>
  <c r="M195" i="5"/>
  <c r="L195" i="5"/>
  <c r="N185" i="5"/>
  <c r="M185" i="5"/>
  <c r="L185" i="5"/>
  <c r="N179" i="5"/>
  <c r="M179" i="5"/>
  <c r="L179" i="5"/>
  <c r="N169" i="5"/>
  <c r="M169" i="5"/>
  <c r="L169" i="5"/>
  <c r="N163" i="5"/>
  <c r="M163" i="5"/>
  <c r="L163" i="5"/>
  <c r="N159" i="5"/>
  <c r="M159" i="5"/>
  <c r="L159" i="5"/>
  <c r="N155" i="5"/>
  <c r="M155" i="5"/>
  <c r="L155" i="5"/>
  <c r="N149" i="5"/>
  <c r="M149" i="5"/>
  <c r="L149" i="5"/>
  <c r="N143" i="5"/>
  <c r="M143" i="5"/>
  <c r="L143" i="5"/>
  <c r="N133" i="5"/>
  <c r="M133" i="5"/>
  <c r="L133" i="5"/>
  <c r="N108" i="5"/>
  <c r="M108" i="5"/>
  <c r="L108" i="5"/>
  <c r="N99" i="5"/>
  <c r="M99" i="5"/>
  <c r="L99" i="5"/>
  <c r="N95" i="5"/>
  <c r="M95" i="5"/>
  <c r="L95" i="5"/>
  <c r="L89" i="5"/>
  <c r="N89" i="5"/>
  <c r="M89" i="5"/>
  <c r="M80" i="5"/>
  <c r="L80" i="5"/>
  <c r="M74" i="5"/>
  <c r="L74" i="5"/>
  <c r="M66" i="5"/>
  <c r="L66" i="5"/>
  <c r="M59" i="5"/>
  <c r="L59" i="5"/>
  <c r="M54" i="5"/>
  <c r="L54" i="5"/>
  <c r="M50" i="5"/>
  <c r="L50" i="5"/>
  <c r="M42" i="5"/>
  <c r="L42" i="5"/>
  <c r="M36" i="5"/>
  <c r="L36" i="5"/>
  <c r="M32" i="5"/>
  <c r="L32" i="5"/>
  <c r="O195" i="5"/>
  <c r="P195" i="5"/>
  <c r="P185" i="5"/>
  <c r="Q185" i="5"/>
  <c r="R185" i="5"/>
  <c r="S185" i="5"/>
  <c r="T185" i="5"/>
  <c r="U185" i="5"/>
  <c r="V185" i="5"/>
  <c r="W185" i="5"/>
  <c r="O185" i="5"/>
  <c r="P179" i="5"/>
  <c r="Q179" i="5"/>
  <c r="R179" i="5"/>
  <c r="S179" i="5"/>
  <c r="T179" i="5"/>
  <c r="U179" i="5"/>
  <c r="V179" i="5"/>
  <c r="W179" i="5"/>
  <c r="O179" i="5"/>
  <c r="P169" i="5"/>
  <c r="Q169" i="5"/>
  <c r="R169" i="5"/>
  <c r="S169" i="5"/>
  <c r="T169" i="5"/>
  <c r="U169" i="5"/>
  <c r="V169" i="5"/>
  <c r="W169" i="5"/>
  <c r="O169" i="5"/>
  <c r="P163" i="5"/>
  <c r="Q163" i="5"/>
  <c r="R163" i="5"/>
  <c r="S163" i="5"/>
  <c r="T163" i="5"/>
  <c r="U163" i="5"/>
  <c r="V163" i="5"/>
  <c r="W163" i="5"/>
  <c r="O163" i="5"/>
  <c r="P159" i="5"/>
  <c r="Q159" i="5"/>
  <c r="R159" i="5"/>
  <c r="S159" i="5"/>
  <c r="T159" i="5"/>
  <c r="U159" i="5"/>
  <c r="V159" i="5"/>
  <c r="W159" i="5"/>
  <c r="O159" i="5"/>
  <c r="P155" i="5"/>
  <c r="Q155" i="5"/>
  <c r="R155" i="5"/>
  <c r="S155" i="5"/>
  <c r="T155" i="5"/>
  <c r="U155" i="5"/>
  <c r="V155" i="5"/>
  <c r="W155" i="5"/>
  <c r="O155" i="5"/>
  <c r="P149" i="5"/>
  <c r="Q149" i="5"/>
  <c r="R149" i="5"/>
  <c r="S149" i="5"/>
  <c r="T149" i="5"/>
  <c r="U149" i="5"/>
  <c r="V149" i="5"/>
  <c r="W149" i="5"/>
  <c r="O149" i="5"/>
  <c r="P143" i="5"/>
  <c r="Q143" i="5"/>
  <c r="R143" i="5"/>
  <c r="S143" i="5"/>
  <c r="T143" i="5"/>
  <c r="U143" i="5"/>
  <c r="V143" i="5"/>
  <c r="W143" i="5"/>
  <c r="O143" i="5"/>
  <c r="P133" i="5"/>
  <c r="Q133" i="5"/>
  <c r="R133" i="5"/>
  <c r="S133" i="5"/>
  <c r="T133" i="5"/>
  <c r="U133" i="5"/>
  <c r="V133" i="5"/>
  <c r="W133" i="5"/>
  <c r="O133" i="5"/>
  <c r="P108" i="5"/>
  <c r="Q108" i="5"/>
  <c r="R108" i="5"/>
  <c r="S108" i="5"/>
  <c r="T108" i="5"/>
  <c r="U108" i="5"/>
  <c r="V108" i="5"/>
  <c r="W108" i="5"/>
  <c r="O108" i="5"/>
  <c r="P99" i="5"/>
  <c r="Q99" i="5"/>
  <c r="R99" i="5"/>
  <c r="S99" i="5"/>
  <c r="T99" i="5"/>
  <c r="U99" i="5"/>
  <c r="V99" i="5"/>
  <c r="W99" i="5"/>
  <c r="O99" i="5"/>
  <c r="P95" i="5"/>
  <c r="Q95" i="5"/>
  <c r="R95" i="5"/>
  <c r="S95" i="5"/>
  <c r="T95" i="5"/>
  <c r="U95" i="5"/>
  <c r="V95" i="5"/>
  <c r="W95" i="5"/>
  <c r="O95" i="5"/>
  <c r="P89" i="5"/>
  <c r="Q89" i="5"/>
  <c r="R89" i="5"/>
  <c r="S89" i="5"/>
  <c r="T89" i="5"/>
  <c r="U89" i="5"/>
  <c r="V89" i="5"/>
  <c r="W89" i="5"/>
  <c r="O89" i="5"/>
  <c r="O80" i="5"/>
  <c r="P80" i="5"/>
  <c r="Q80" i="5"/>
  <c r="R80" i="5"/>
  <c r="S80" i="5"/>
  <c r="T80" i="5"/>
  <c r="U80" i="5"/>
  <c r="V80" i="5"/>
  <c r="W80" i="5"/>
  <c r="P74" i="5"/>
  <c r="Q74" i="5"/>
  <c r="R74" i="5"/>
  <c r="S74" i="5"/>
  <c r="T74" i="5"/>
  <c r="U74" i="5"/>
  <c r="V74" i="5"/>
  <c r="W74" i="5"/>
  <c r="O74" i="5"/>
  <c r="P66" i="5"/>
  <c r="Q66" i="5"/>
  <c r="R66" i="5"/>
  <c r="S66" i="5"/>
  <c r="T66" i="5"/>
  <c r="U66" i="5"/>
  <c r="V66" i="5"/>
  <c r="W66" i="5"/>
  <c r="O66" i="5"/>
  <c r="P59" i="5"/>
  <c r="Q59" i="5"/>
  <c r="R59" i="5"/>
  <c r="S59" i="5"/>
  <c r="T59" i="5"/>
  <c r="U59" i="5"/>
  <c r="V59" i="5"/>
  <c r="W59" i="5"/>
  <c r="O59" i="5"/>
  <c r="P54" i="5"/>
  <c r="Q54" i="5"/>
  <c r="R54" i="5"/>
  <c r="S54" i="5"/>
  <c r="T54" i="5"/>
  <c r="U54" i="5"/>
  <c r="V54" i="5"/>
  <c r="W54" i="5"/>
  <c r="O54" i="5"/>
  <c r="P42" i="5"/>
  <c r="Q42" i="5"/>
  <c r="R42" i="5"/>
  <c r="S42" i="5"/>
  <c r="T42" i="5"/>
  <c r="U42" i="5"/>
  <c r="V42" i="5"/>
  <c r="W42" i="5"/>
  <c r="O42" i="5"/>
  <c r="P36" i="5"/>
  <c r="Q36" i="5"/>
  <c r="R36" i="5"/>
  <c r="S36" i="5"/>
  <c r="T36" i="5"/>
  <c r="U36" i="5"/>
  <c r="V36" i="5"/>
  <c r="W36" i="5"/>
  <c r="O36" i="5"/>
  <c r="P32" i="5"/>
  <c r="Q32" i="5"/>
  <c r="R32" i="5"/>
  <c r="S32" i="5"/>
  <c r="T32" i="5"/>
  <c r="U32" i="5"/>
  <c r="V32" i="5"/>
  <c r="W32" i="5"/>
  <c r="O32" i="5"/>
  <c r="W195" i="5"/>
  <c r="V195" i="5"/>
  <c r="U195" i="5"/>
  <c r="T195" i="5"/>
  <c r="S195" i="5"/>
  <c r="R195" i="5"/>
  <c r="Q195" i="5"/>
  <c r="N125" i="5" l="1"/>
  <c r="M125" i="5"/>
  <c r="L125" i="5"/>
  <c r="N189" i="5"/>
  <c r="L151" i="5"/>
  <c r="M151" i="5"/>
  <c r="L189" i="5"/>
  <c r="M189" i="5"/>
  <c r="N151" i="5"/>
  <c r="T189" i="5"/>
  <c r="Q189" i="5"/>
  <c r="S189" i="5"/>
  <c r="R189" i="5"/>
  <c r="V151" i="5"/>
  <c r="P151" i="5"/>
  <c r="W189" i="5"/>
  <c r="V189" i="5"/>
  <c r="O189" i="5"/>
  <c r="U189" i="5"/>
  <c r="P189" i="5"/>
  <c r="S151" i="5"/>
  <c r="T151" i="5"/>
  <c r="W151" i="5"/>
  <c r="Q151" i="5"/>
  <c r="R151" i="5"/>
  <c r="O151" i="5"/>
  <c r="U151" i="5"/>
  <c r="L197" i="5" l="1"/>
  <c r="M197" i="5"/>
  <c r="N197" i="5"/>
  <c r="O125" i="5" l="1"/>
  <c r="O197" i="5" s="1"/>
  <c r="P125" i="5"/>
  <c r="P197" i="5"/>
  <c r="Q125" i="5"/>
  <c r="Q197" i="5" s="1"/>
  <c r="R125" i="5"/>
  <c r="R197" i="5" s="1"/>
  <c r="S125" i="5"/>
  <c r="S197" i="5" s="1"/>
  <c r="T125" i="5"/>
  <c r="T197" i="5" s="1"/>
  <c r="U125" i="5"/>
  <c r="U197" i="5" s="1"/>
  <c r="V125" i="5"/>
  <c r="V197" i="5" s="1"/>
  <c r="W125" i="5"/>
  <c r="W197" i="5" s="1"/>
</calcChain>
</file>

<file path=xl/sharedStrings.xml><?xml version="1.0" encoding="utf-8"?>
<sst xmlns="http://schemas.openxmlformats.org/spreadsheetml/2006/main" count="459" uniqueCount="301">
  <si>
    <t>ED</t>
  </si>
  <si>
    <t>CTE</t>
  </si>
  <si>
    <t>MUS</t>
  </si>
  <si>
    <t>Music</t>
  </si>
  <si>
    <t>SWK</t>
  </si>
  <si>
    <t>SP</t>
  </si>
  <si>
    <t>BS-SP</t>
  </si>
  <si>
    <t>Social Work</t>
  </si>
  <si>
    <t>Exceptional Education</t>
  </si>
  <si>
    <t>ENS</t>
  </si>
  <si>
    <t>ENG</t>
  </si>
  <si>
    <t>English</t>
  </si>
  <si>
    <t>English 7-12</t>
  </si>
  <si>
    <t>TEC</t>
  </si>
  <si>
    <t>Industrial Technology</t>
  </si>
  <si>
    <t>INS</t>
  </si>
  <si>
    <t>UC</t>
  </si>
  <si>
    <t>UNC</t>
  </si>
  <si>
    <t>BS-UC</t>
  </si>
  <si>
    <t>INT</t>
  </si>
  <si>
    <t>Interior Design</t>
  </si>
  <si>
    <t>PSY</t>
  </si>
  <si>
    <t>Psychology</t>
  </si>
  <si>
    <t>SOC</t>
  </si>
  <si>
    <t>Sociology</t>
  </si>
  <si>
    <t>SLP</t>
  </si>
  <si>
    <t>Speech Language Pathology</t>
  </si>
  <si>
    <t>Speech-Language Pathology</t>
  </si>
  <si>
    <t>AMT</t>
  </si>
  <si>
    <t>MAT</t>
  </si>
  <si>
    <t>Mathematics</t>
  </si>
  <si>
    <t>AED</t>
  </si>
  <si>
    <t>Art Education K-12</t>
  </si>
  <si>
    <t>PREMAJ-UC</t>
  </si>
  <si>
    <t>Undeclared</t>
  </si>
  <si>
    <t>BSA</t>
  </si>
  <si>
    <t>Business</t>
  </si>
  <si>
    <t>Business Administration</t>
  </si>
  <si>
    <t>CRJ</t>
  </si>
  <si>
    <t>Criminal Justice</t>
  </si>
  <si>
    <t>BSAW</t>
  </si>
  <si>
    <t>PREMAJ-SP</t>
  </si>
  <si>
    <t>Pre-Business Administration</t>
  </si>
  <si>
    <t>PREMAJ-ED</t>
  </si>
  <si>
    <t>NON</t>
  </si>
  <si>
    <t>CONTED-UG</t>
  </si>
  <si>
    <t>UG Non-Matriculated</t>
  </si>
  <si>
    <t>ECO</t>
  </si>
  <si>
    <t>Economics and Finance</t>
  </si>
  <si>
    <t>Economics</t>
  </si>
  <si>
    <t>Geology</t>
  </si>
  <si>
    <t>HIS</t>
  </si>
  <si>
    <t>History and Social Studies Edu</t>
  </si>
  <si>
    <t>History</t>
  </si>
  <si>
    <t>MET</t>
  </si>
  <si>
    <t>Mechanical Engineering Tech</t>
  </si>
  <si>
    <t>BS-ED</t>
  </si>
  <si>
    <t>SWKW</t>
  </si>
  <si>
    <t>Pre-Social Work</t>
  </si>
  <si>
    <t>ETE</t>
  </si>
  <si>
    <t>Elec Engineer Tech, Electronic</t>
  </si>
  <si>
    <t>PHI</t>
  </si>
  <si>
    <t>Philosophy</t>
  </si>
  <si>
    <t>CIS</t>
  </si>
  <si>
    <t>Computer Information Systems</t>
  </si>
  <si>
    <t>HTR</t>
  </si>
  <si>
    <t>Hospitality &amp; Tourism</t>
  </si>
  <si>
    <t>Hospitality Administration</t>
  </si>
  <si>
    <t>FTT</t>
  </si>
  <si>
    <t>Fashion and Textile Technology</t>
  </si>
  <si>
    <t>EAS</t>
  </si>
  <si>
    <t>Earth Sciences</t>
  </si>
  <si>
    <t>TFA</t>
  </si>
  <si>
    <t>COM</t>
  </si>
  <si>
    <t>Communication</t>
  </si>
  <si>
    <t>Television and Film Arts</t>
  </si>
  <si>
    <t>ANT</t>
  </si>
  <si>
    <t>Anthropology</t>
  </si>
  <si>
    <t>CHE</t>
  </si>
  <si>
    <t>Chemistry</t>
  </si>
  <si>
    <t>GEG</t>
  </si>
  <si>
    <t>Communication Studies</t>
  </si>
  <si>
    <t>BIO</t>
  </si>
  <si>
    <t>Biology</t>
  </si>
  <si>
    <t>CISW</t>
  </si>
  <si>
    <t>Pre-Computer Info Systems</t>
  </si>
  <si>
    <t>PSC</t>
  </si>
  <si>
    <t>Political Science</t>
  </si>
  <si>
    <t>FRCW</t>
  </si>
  <si>
    <t>MDP</t>
  </si>
  <si>
    <t>Media Production</t>
  </si>
  <si>
    <t>ART</t>
  </si>
  <si>
    <t>CRJW</t>
  </si>
  <si>
    <t>ALT</t>
  </si>
  <si>
    <t>JBS</t>
  </si>
  <si>
    <t>EXEW</t>
  </si>
  <si>
    <t>ARH</t>
  </si>
  <si>
    <t>Art History</t>
  </si>
  <si>
    <t>MTS</t>
  </si>
  <si>
    <t>CED</t>
  </si>
  <si>
    <t>Childhood Education</t>
  </si>
  <si>
    <t>WFD</t>
  </si>
  <si>
    <t>Wood/Furniture</t>
  </si>
  <si>
    <t>CEDW</t>
  </si>
  <si>
    <t>Undeclared-Childhood Education</t>
  </si>
  <si>
    <t>PHO</t>
  </si>
  <si>
    <t>Photography</t>
  </si>
  <si>
    <t>PHY</t>
  </si>
  <si>
    <t>Physics</t>
  </si>
  <si>
    <t>THA</t>
  </si>
  <si>
    <t>Theater</t>
  </si>
  <si>
    <t>MUE</t>
  </si>
  <si>
    <t>Music Education</t>
  </si>
  <si>
    <t>PCM</t>
  </si>
  <si>
    <t>TED</t>
  </si>
  <si>
    <t>WRT</t>
  </si>
  <si>
    <t>Writing</t>
  </si>
  <si>
    <t>PTG</t>
  </si>
  <si>
    <t>MJD</t>
  </si>
  <si>
    <t>Metals/Jewelry</t>
  </si>
  <si>
    <t>CER</t>
  </si>
  <si>
    <t>Ceramics</t>
  </si>
  <si>
    <t>SSS</t>
  </si>
  <si>
    <t>SCL</t>
  </si>
  <si>
    <t>FRC</t>
  </si>
  <si>
    <t>FIB</t>
  </si>
  <si>
    <t>Fibers</t>
  </si>
  <si>
    <t>Major</t>
  </si>
  <si>
    <t>ETS</t>
  </si>
  <si>
    <t>Elec Eng Tec, Smart Grid</t>
  </si>
  <si>
    <t>FCS</t>
  </si>
  <si>
    <t>School</t>
  </si>
  <si>
    <t>Department</t>
  </si>
  <si>
    <t>Program</t>
  </si>
  <si>
    <t>Description</t>
  </si>
  <si>
    <t>Apps</t>
  </si>
  <si>
    <t>Accepts</t>
  </si>
  <si>
    <t>Enrolled</t>
  </si>
  <si>
    <t>School of Arts and Humanities</t>
  </si>
  <si>
    <t>by School, Department, and Programs</t>
  </si>
  <si>
    <t>BUFFALO STATE</t>
  </si>
  <si>
    <t>Fashion Textile Technology</t>
  </si>
  <si>
    <t>Engineering Technology</t>
  </si>
  <si>
    <t>INR</t>
  </si>
  <si>
    <t>International Relations</t>
  </si>
  <si>
    <t>Fall 2020</t>
  </si>
  <si>
    <t>Fall 2019</t>
  </si>
  <si>
    <t>BME</t>
  </si>
  <si>
    <t>Business and Marketing Ed</t>
  </si>
  <si>
    <t>EXE</t>
  </si>
  <si>
    <t>BSED-ED</t>
  </si>
  <si>
    <t>Health, Nutrition &amp; Dietetics</t>
  </si>
  <si>
    <t>SPN</t>
  </si>
  <si>
    <t>Spanish</t>
  </si>
  <si>
    <t>CEN</t>
  </si>
  <si>
    <t>ECC</t>
  </si>
  <si>
    <t>ECE</t>
  </si>
  <si>
    <t>SSX</t>
  </si>
  <si>
    <t>Art and Design</t>
  </si>
  <si>
    <t>GRD</t>
  </si>
  <si>
    <t>Graphic Design</t>
  </si>
  <si>
    <t>SCE</t>
  </si>
  <si>
    <t>SCEW</t>
  </si>
  <si>
    <t>GEL</t>
  </si>
  <si>
    <t>EVG</t>
  </si>
  <si>
    <t>Environmental Geography</t>
  </si>
  <si>
    <t>PRA</t>
  </si>
  <si>
    <t>MTX</t>
  </si>
  <si>
    <t>Academic Affairs</t>
  </si>
  <si>
    <t>CMT</t>
  </si>
  <si>
    <t>CSS</t>
  </si>
  <si>
    <t>Urban &amp; Regional Planning</t>
  </si>
  <si>
    <t>Africana Studies</t>
  </si>
  <si>
    <t>AFS</t>
  </si>
  <si>
    <t>Sports Communication</t>
  </si>
  <si>
    <t>SCO</t>
  </si>
  <si>
    <t>WLA</t>
  </si>
  <si>
    <t>World Language Advantage</t>
  </si>
  <si>
    <t>GIS</t>
  </si>
  <si>
    <t>Geographic Information Systems</t>
  </si>
  <si>
    <t>Fall 2021</t>
  </si>
  <si>
    <t>AS</t>
  </si>
  <si>
    <t>BA-AS</t>
  </si>
  <si>
    <t>BFA-AS</t>
  </si>
  <si>
    <t>BIL</t>
  </si>
  <si>
    <t>BS-AS</t>
  </si>
  <si>
    <t>TEW</t>
  </si>
  <si>
    <t>UGCT-AS</t>
  </si>
  <si>
    <t>Technical Writing</t>
  </si>
  <si>
    <t>UPR</t>
  </si>
  <si>
    <t>Modern &amp; Classical Languages</t>
  </si>
  <si>
    <t>MUSB-AS</t>
  </si>
  <si>
    <t>Political Sci and Public Admin</t>
  </si>
  <si>
    <t>AS Total</t>
  </si>
  <si>
    <t>Career, Technical &amp; Sci Edu</t>
  </si>
  <si>
    <t>Elem Ed, Literacy &amp; Leadership</t>
  </si>
  <si>
    <t>Pre-Special Edu &amp; Childhood Ed</t>
  </si>
  <si>
    <t>ED Total</t>
  </si>
  <si>
    <t>HWP</t>
  </si>
  <si>
    <t>Health and Wellness</t>
  </si>
  <si>
    <t>SP Total</t>
  </si>
  <si>
    <t>UC Total</t>
  </si>
  <si>
    <t>Grand Total</t>
  </si>
  <si>
    <t>Childhood Ed and Social Studies*</t>
  </si>
  <si>
    <t>Early Childhood and Childhood*</t>
  </si>
  <si>
    <t>Early Childhood Education*</t>
  </si>
  <si>
    <t>PREMAJ-AS</t>
  </si>
  <si>
    <t>Tchrs Exceptnal Educ &amp; Elem Ed</t>
  </si>
  <si>
    <t>SPA</t>
  </si>
  <si>
    <t>Spanish Language &amp; Literature</t>
  </si>
  <si>
    <t>Childhood Ed and Mathematics*</t>
  </si>
  <si>
    <t>Childhood Ed and English*</t>
  </si>
  <si>
    <t>CSH</t>
  </si>
  <si>
    <t>Childhood Ed and Spanish*</t>
  </si>
  <si>
    <t>CMD</t>
  </si>
  <si>
    <t>Communication Design</t>
  </si>
  <si>
    <t>FRE</t>
  </si>
  <si>
    <t>French</t>
  </si>
  <si>
    <t>*Students switched programs after registration</t>
  </si>
  <si>
    <t>Fibers*</t>
  </si>
  <si>
    <t>Painting*</t>
  </si>
  <si>
    <t>Sculpture*</t>
  </si>
  <si>
    <t>Pre-forensic Chemistry*</t>
  </si>
  <si>
    <t>Journalism*</t>
  </si>
  <si>
    <t>Public Communication*</t>
  </si>
  <si>
    <t>Public Relations &amp; Advertising*</t>
  </si>
  <si>
    <t>Geography*</t>
  </si>
  <si>
    <t>Social Studies 7-12*</t>
  </si>
  <si>
    <t>Social Studies 5-12*</t>
  </si>
  <si>
    <t>Applied Mathematics*</t>
  </si>
  <si>
    <t>Mathematics 7-12*</t>
  </si>
  <si>
    <t>Mathematics 5-12*</t>
  </si>
  <si>
    <t>Music*</t>
  </si>
  <si>
    <t>Arts and Letters*</t>
  </si>
  <si>
    <t>Career &amp; Technical Education*</t>
  </si>
  <si>
    <t>Family and Consumer Sci Edu*</t>
  </si>
  <si>
    <t>Technology Education*</t>
  </si>
  <si>
    <t>Special Edu &amp; Childhood Edu*</t>
  </si>
  <si>
    <t>Pre-Exceptional Education*</t>
  </si>
  <si>
    <t>Pre-Criminal Justice*</t>
  </si>
  <si>
    <t>Social Work*</t>
  </si>
  <si>
    <t>Individualized Studies*</t>
  </si>
  <si>
    <t>Five-Year Trend of New Transfer Applications, Accepts, and Enrolled</t>
  </si>
  <si>
    <t>Art and Design Total</t>
  </si>
  <si>
    <t>Biology Total</t>
  </si>
  <si>
    <t>Chemistry Total</t>
  </si>
  <si>
    <t>Communication Total</t>
  </si>
  <si>
    <t>Earth Sciences Total</t>
  </si>
  <si>
    <t>Economics and Finance Total</t>
  </si>
  <si>
    <t>English Total</t>
  </si>
  <si>
    <t>History and Social Studies Edu Total</t>
  </si>
  <si>
    <t>Geography &amp; Planning Total</t>
  </si>
  <si>
    <t>Mathematics Total</t>
  </si>
  <si>
    <t>Modern &amp; Classical Languages Total</t>
  </si>
  <si>
    <t>Music Total</t>
  </si>
  <si>
    <t>Political Sci and Public Admin Total</t>
  </si>
  <si>
    <t>Career, Technical &amp; Sci Edu Total</t>
  </si>
  <si>
    <t>Elem Ed, Literacy &amp; Leadership Total</t>
  </si>
  <si>
    <t>Exceptional Education Total</t>
  </si>
  <si>
    <t>Business Total</t>
  </si>
  <si>
    <t>Computer Information Systems Total</t>
  </si>
  <si>
    <t>Criminal Justice Total</t>
  </si>
  <si>
    <t>Health, Nutrition &amp; Dietetics Total</t>
  </si>
  <si>
    <t>Social Work Total</t>
  </si>
  <si>
    <t>Fall 2022</t>
  </si>
  <si>
    <t>AAD</t>
  </si>
  <si>
    <t>ARD</t>
  </si>
  <si>
    <t>FIA</t>
  </si>
  <si>
    <t>Fiber Arts</t>
  </si>
  <si>
    <t>JWA</t>
  </si>
  <si>
    <t>Jewelry Arts</t>
  </si>
  <si>
    <t>PYC</t>
  </si>
  <si>
    <t>Art*</t>
  </si>
  <si>
    <t>Psychology Total</t>
  </si>
  <si>
    <t>Fall 2023</t>
  </si>
  <si>
    <t>UG-PBC-AS</t>
  </si>
  <si>
    <t>DDF</t>
  </si>
  <si>
    <t>Digital Design and Fabrication</t>
  </si>
  <si>
    <t>Social Studies 7-12</t>
  </si>
  <si>
    <t>Mathematics 7-12</t>
  </si>
  <si>
    <t>Environmental Science &amp; Society</t>
  </si>
  <si>
    <t>EVI</t>
  </si>
  <si>
    <t>School of Arts and Humanities Total</t>
  </si>
  <si>
    <t>UG-PBC-ED</t>
  </si>
  <si>
    <t>Technology Education</t>
  </si>
  <si>
    <t>FST</t>
  </si>
  <si>
    <t>Fashion, Textile &amp; Technology</t>
  </si>
  <si>
    <t>Fashion Textile Technology Total</t>
  </si>
  <si>
    <t>Health Promotion Sciences</t>
  </si>
  <si>
    <t>HPS</t>
  </si>
  <si>
    <t>UGCT-SP</t>
  </si>
  <si>
    <t>Nutrition and Dietetics</t>
  </si>
  <si>
    <t>NAD</t>
  </si>
  <si>
    <t>Dietetics*</t>
  </si>
  <si>
    <t>Fall 2024</t>
  </si>
  <si>
    <t>Mathematics 5-12</t>
  </si>
  <si>
    <t>PYA</t>
  </si>
  <si>
    <t>Applied Psychology</t>
  </si>
  <si>
    <t>Geosciences</t>
  </si>
  <si>
    <t>Forensic Chemistry*</t>
  </si>
  <si>
    <t>UG Cross-Registered - D'youville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</si>
</sst>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0" fillId="33" borderId="0" xfId="0" applyFill="1"/>
    <xf numFmtId="0" fontId="16" fillId="33" borderId="0" xfId="0" applyFont="1" applyFill="1"/>
    <xf numFmtId="0" fontId="16" fillId="33" borderId="10" xfId="0" applyFont="1" applyFill="1" applyBorder="1"/>
    <xf numFmtId="0" fontId="16" fillId="33" borderId="10" xfId="0" applyFont="1" applyFill="1" applyBorder="1" applyAlignment="1">
      <alignment horizontal="right"/>
    </xf>
    <xf numFmtId="0" fontId="0" fillId="33" borderId="0" xfId="0" applyFont="1" applyFill="1"/>
    <xf numFmtId="0" fontId="0" fillId="33" borderId="0" xfId="0" applyNumberFormat="1" applyFont="1" applyFill="1"/>
    <xf numFmtId="0" fontId="0" fillId="33" borderId="0" xfId="0" applyNumberFormat="1" applyFill="1"/>
    <xf numFmtId="0" fontId="16" fillId="33" borderId="0" xfId="0" applyNumberFormat="1" applyFont="1" applyFill="1"/>
    <xf numFmtId="0" fontId="19" fillId="33" borderId="0" xfId="0" applyFont="1" applyFill="1"/>
    <xf numFmtId="0" fontId="20" fillId="33" borderId="0" xfId="0" applyFont="1" applyFill="1"/>
    <xf numFmtId="164" fontId="16" fillId="33" borderId="0" xfId="0" applyNumberFormat="1" applyFont="1" applyFill="1"/>
    <xf numFmtId="0" fontId="21" fillId="0" borderId="0" xfId="0" applyFont="1" applyFill="1"/>
    <xf numFmtId="0" fontId="16" fillId="33" borderId="14" xfId="0" applyFont="1" applyFill="1" applyBorder="1" applyAlignment="1">
      <alignment horizontal="right"/>
    </xf>
    <xf numFmtId="0" fontId="16" fillId="33" borderId="15" xfId="0" applyFont="1" applyFill="1" applyBorder="1" applyAlignment="1">
      <alignment horizontal="right"/>
    </xf>
    <xf numFmtId="0" fontId="0" fillId="33" borderId="16" xfId="0" applyNumberFormat="1" applyFont="1" applyFill="1" applyBorder="1"/>
    <xf numFmtId="0" fontId="0" fillId="33" borderId="0" xfId="0" applyNumberFormat="1" applyFont="1" applyFill="1" applyBorder="1"/>
    <xf numFmtId="0" fontId="0" fillId="33" borderId="17" xfId="0" applyNumberFormat="1" applyFill="1" applyBorder="1"/>
    <xf numFmtId="0" fontId="16" fillId="33" borderId="16" xfId="0" applyNumberFormat="1" applyFont="1" applyFill="1" applyBorder="1"/>
    <xf numFmtId="0" fontId="16" fillId="33" borderId="0" xfId="0" applyNumberFormat="1" applyFont="1" applyFill="1" applyBorder="1"/>
    <xf numFmtId="0" fontId="16" fillId="33" borderId="17" xfId="0" applyNumberFormat="1" applyFont="1" applyFill="1" applyBorder="1"/>
    <xf numFmtId="0" fontId="0" fillId="33" borderId="16" xfId="0" applyFont="1" applyFill="1" applyBorder="1"/>
    <xf numFmtId="0" fontId="0" fillId="33" borderId="0" xfId="0" applyFont="1" applyFill="1" applyBorder="1"/>
    <xf numFmtId="0" fontId="0" fillId="33" borderId="17" xfId="0" applyNumberFormat="1" applyFont="1" applyFill="1" applyBorder="1"/>
    <xf numFmtId="0" fontId="16" fillId="33" borderId="16" xfId="0" applyFont="1" applyFill="1" applyBorder="1"/>
    <xf numFmtId="0" fontId="16" fillId="33" borderId="0" xfId="0" applyFont="1" applyFill="1" applyBorder="1"/>
    <xf numFmtId="0" fontId="16" fillId="33" borderId="17" xfId="0" applyFont="1" applyFill="1" applyBorder="1"/>
    <xf numFmtId="164" fontId="1" fillId="33" borderId="16" xfId="1" applyNumberFormat="1" applyFont="1" applyFill="1" applyBorder="1"/>
    <xf numFmtId="164" fontId="1" fillId="33" borderId="0" xfId="1" applyNumberFormat="1" applyFont="1" applyFill="1" applyBorder="1"/>
    <xf numFmtId="164" fontId="16" fillId="33" borderId="17" xfId="1" applyNumberFormat="1" applyFont="1" applyFill="1" applyBorder="1"/>
    <xf numFmtId="164" fontId="16" fillId="33" borderId="16" xfId="0" applyNumberFormat="1" applyFont="1" applyFill="1" applyBorder="1"/>
    <xf numFmtId="164" fontId="16" fillId="33" borderId="0" xfId="0" applyNumberFormat="1" applyFont="1" applyFill="1" applyBorder="1"/>
    <xf numFmtId="164" fontId="16" fillId="33" borderId="17" xfId="0" applyNumberFormat="1" applyFont="1" applyFill="1" applyBorder="1"/>
    <xf numFmtId="0" fontId="0" fillId="33" borderId="17" xfId="0" applyFont="1" applyFill="1" applyBorder="1"/>
    <xf numFmtId="0" fontId="0" fillId="33" borderId="17" xfId="0" applyFill="1" applyBorder="1"/>
    <xf numFmtId="0" fontId="16" fillId="33" borderId="18" xfId="0" applyNumberFormat="1" applyFont="1" applyFill="1" applyBorder="1"/>
    <xf numFmtId="0" fontId="16" fillId="33" borderId="19" xfId="0" applyNumberFormat="1" applyFont="1" applyFill="1" applyBorder="1"/>
    <xf numFmtId="0" fontId="16" fillId="33" borderId="20" xfId="0" applyNumberFormat="1" applyFont="1" applyFill="1" applyBorder="1"/>
    <xf numFmtId="0" fontId="0" fillId="33" borderId="16" xfId="0" applyNumberFormat="1" applyFill="1" applyBorder="1"/>
    <xf numFmtId="0" fontId="0" fillId="33" borderId="0" xfId="0" applyNumberFormat="1" applyFill="1" applyBorder="1"/>
    <xf numFmtId="164" fontId="1" fillId="33" borderId="17" xfId="1" applyNumberFormat="1" applyFont="1" applyFill="1" applyBorder="1"/>
    <xf numFmtId="0" fontId="0" fillId="33" borderId="16" xfId="0" applyFill="1" applyBorder="1"/>
    <xf numFmtId="0" fontId="0" fillId="33" borderId="0" xfId="0" applyFill="1" applyBorder="1"/>
    <xf numFmtId="0" fontId="16" fillId="33" borderId="12" xfId="0" applyFont="1" applyFill="1" applyBorder="1"/>
    <xf numFmtId="0" fontId="16" fillId="33" borderId="13" xfId="0" applyFont="1" applyFill="1" applyBorder="1"/>
    <xf numFmtId="0" fontId="1" fillId="33" borderId="0" xfId="1" applyNumberFormat="1" applyFont="1" applyFill="1" applyBorder="1"/>
    <xf numFmtId="0" fontId="0" fillId="0" borderId="0" xfId="0" applyFont="1" applyFill="1"/>
    <xf numFmtId="1" fontId="16" fillId="33" borderId="16" xfId="1" applyNumberFormat="1" applyFont="1" applyFill="1" applyBorder="1"/>
    <xf numFmtId="0" fontId="18" fillId="33" borderId="0" xfId="0" applyFont="1" applyFill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46BA-109E-4AC1-8564-DBB5F83FEFB6}">
  <dimension ref="A1:AS294"/>
  <sheetViews>
    <sheetView tabSelected="1" topLeftCell="A177" zoomScale="80" zoomScaleNormal="80" workbookViewId="0">
      <selection activeCell="G35" sqref="G35"/>
    </sheetView>
  </sheetViews>
  <sheetFormatPr defaultColWidth="9.140625" defaultRowHeight="15" x14ac:dyDescent="0.25"/>
  <cols>
    <col min="1" max="1" width="11.28515625" style="1" customWidth="1"/>
    <col min="2" max="2" width="37.85546875" style="1" bestFit="1" customWidth="1"/>
    <col min="3" max="3" width="7.28515625" style="1" bestFit="1" customWidth="1"/>
    <col min="4" max="4" width="16.5703125" style="1" bestFit="1" customWidth="1"/>
    <col min="5" max="5" width="33.28515625" style="1" customWidth="1"/>
    <col min="6" max="11" width="10" style="1" customWidth="1"/>
    <col min="12" max="14" width="9.42578125" style="1" customWidth="1"/>
    <col min="15" max="15" width="9" style="1" customWidth="1"/>
    <col min="16" max="16" width="8.42578125" style="1" customWidth="1"/>
    <col min="17" max="17" width="9.28515625" style="1" customWidth="1"/>
    <col min="18" max="18" width="8.42578125" style="1" customWidth="1"/>
    <col min="19" max="19" width="8.5703125" style="1" customWidth="1"/>
    <col min="20" max="20" width="8.85546875" style="1" customWidth="1"/>
    <col min="21" max="21" width="7.5703125" style="1" customWidth="1"/>
    <col min="22" max="22" width="8.42578125" style="1" customWidth="1"/>
    <col min="23" max="23" width="8.7109375" style="1" customWidth="1"/>
    <col min="24" max="24" width="9.140625" style="1" customWidth="1"/>
    <col min="25" max="16384" width="9.140625" style="1"/>
  </cols>
  <sheetData>
    <row r="1" spans="1:23" ht="18.75" x14ac:dyDescent="0.3">
      <c r="A1" s="48" t="s">
        <v>140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18.75" x14ac:dyDescent="0.3">
      <c r="A2" s="48" t="s">
        <v>242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9.5" thickBot="1" x14ac:dyDescent="0.35">
      <c r="A3" s="49" t="s">
        <v>139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2" customFormat="1" x14ac:dyDescent="0.25">
      <c r="A4" s="43"/>
      <c r="B4" s="43"/>
      <c r="C4" s="43"/>
      <c r="D4" s="43"/>
      <c r="E4" s="44"/>
      <c r="F4" s="50" t="s">
        <v>294</v>
      </c>
      <c r="G4" s="51"/>
      <c r="H4" s="52"/>
      <c r="I4" s="50" t="s">
        <v>274</v>
      </c>
      <c r="J4" s="51"/>
      <c r="K4" s="52"/>
      <c r="L4" s="50" t="s">
        <v>264</v>
      </c>
      <c r="M4" s="51"/>
      <c r="N4" s="52"/>
      <c r="O4" s="50" t="s">
        <v>180</v>
      </c>
      <c r="P4" s="51"/>
      <c r="Q4" s="52"/>
      <c r="R4" s="50" t="s">
        <v>145</v>
      </c>
      <c r="S4" s="51"/>
      <c r="T4" s="52"/>
      <c r="U4" s="50" t="s">
        <v>146</v>
      </c>
      <c r="V4" s="51"/>
      <c r="W4" s="52"/>
    </row>
    <row r="5" spans="1:23" s="2" customFormat="1" ht="15.75" thickBot="1" x14ac:dyDescent="0.3">
      <c r="A5" s="3" t="s">
        <v>131</v>
      </c>
      <c r="B5" s="3" t="s">
        <v>132</v>
      </c>
      <c r="C5" s="3" t="s">
        <v>127</v>
      </c>
      <c r="D5" s="3" t="s">
        <v>133</v>
      </c>
      <c r="E5" s="3" t="s">
        <v>134</v>
      </c>
      <c r="F5" s="13" t="s">
        <v>135</v>
      </c>
      <c r="G5" s="4" t="s">
        <v>136</v>
      </c>
      <c r="H5" s="14" t="s">
        <v>137</v>
      </c>
      <c r="I5" s="13" t="s">
        <v>135</v>
      </c>
      <c r="J5" s="4" t="s">
        <v>136</v>
      </c>
      <c r="K5" s="14" t="s">
        <v>137</v>
      </c>
      <c r="L5" s="13" t="s">
        <v>135</v>
      </c>
      <c r="M5" s="4" t="s">
        <v>136</v>
      </c>
      <c r="N5" s="14" t="s">
        <v>137</v>
      </c>
      <c r="O5" s="13" t="s">
        <v>135</v>
      </c>
      <c r="P5" s="4" t="s">
        <v>136</v>
      </c>
      <c r="Q5" s="14" t="s">
        <v>137</v>
      </c>
      <c r="R5" s="13" t="s">
        <v>135</v>
      </c>
      <c r="S5" s="4" t="s">
        <v>136</v>
      </c>
      <c r="T5" s="14" t="s">
        <v>137</v>
      </c>
      <c r="U5" s="13" t="s">
        <v>135</v>
      </c>
      <c r="V5" s="4" t="s">
        <v>136</v>
      </c>
      <c r="W5" s="14" t="s">
        <v>137</v>
      </c>
    </row>
    <row r="6" spans="1:23" ht="15.75" thickTop="1" x14ac:dyDescent="0.25">
      <c r="A6" s="5" t="s">
        <v>181</v>
      </c>
      <c r="B6" s="5" t="s">
        <v>172</v>
      </c>
      <c r="C6" s="5" t="s">
        <v>173</v>
      </c>
      <c r="D6" s="5" t="s">
        <v>182</v>
      </c>
      <c r="E6" s="5" t="s">
        <v>172</v>
      </c>
      <c r="F6" s="15">
        <v>3</v>
      </c>
      <c r="G6" s="16">
        <v>1</v>
      </c>
      <c r="H6" s="17">
        <v>0</v>
      </c>
      <c r="I6" s="15"/>
      <c r="J6" s="16"/>
      <c r="K6" s="17"/>
      <c r="L6" s="15">
        <v>4</v>
      </c>
      <c r="M6" s="16">
        <v>0</v>
      </c>
      <c r="N6" s="17">
        <v>0</v>
      </c>
      <c r="O6" s="15">
        <v>2</v>
      </c>
      <c r="P6" s="16">
        <v>1</v>
      </c>
      <c r="Q6" s="17">
        <v>0</v>
      </c>
      <c r="R6" s="38"/>
      <c r="S6" s="39"/>
      <c r="T6" s="17"/>
      <c r="U6" s="41"/>
      <c r="V6" s="42"/>
      <c r="W6" s="17">
        <v>1</v>
      </c>
    </row>
    <row r="7" spans="1:23" x14ac:dyDescent="0.25">
      <c r="A7" s="5"/>
      <c r="B7" s="5"/>
      <c r="C7" s="5"/>
      <c r="D7" s="5"/>
      <c r="E7" s="5"/>
      <c r="F7" s="15"/>
      <c r="G7" s="16"/>
      <c r="H7" s="17"/>
      <c r="I7" s="15"/>
      <c r="J7" s="16"/>
      <c r="K7" s="17"/>
      <c r="L7" s="15"/>
      <c r="M7" s="16"/>
      <c r="N7" s="17"/>
      <c r="O7" s="15"/>
      <c r="P7" s="16"/>
      <c r="Q7" s="17"/>
      <c r="R7" s="38"/>
      <c r="S7" s="39"/>
      <c r="T7" s="17"/>
      <c r="U7" s="41"/>
      <c r="V7" s="42"/>
      <c r="W7" s="17"/>
    </row>
    <row r="8" spans="1:23" x14ac:dyDescent="0.25">
      <c r="A8" s="5"/>
      <c r="B8" s="5" t="s">
        <v>77</v>
      </c>
      <c r="C8" s="5" t="s">
        <v>76</v>
      </c>
      <c r="D8" s="5" t="s">
        <v>182</v>
      </c>
      <c r="E8" s="5" t="s">
        <v>77</v>
      </c>
      <c r="F8" s="15">
        <v>10</v>
      </c>
      <c r="G8" s="16">
        <v>6</v>
      </c>
      <c r="H8" s="17">
        <v>6</v>
      </c>
      <c r="I8" s="15">
        <v>10</v>
      </c>
      <c r="J8" s="16">
        <v>6</v>
      </c>
      <c r="K8" s="17">
        <v>2</v>
      </c>
      <c r="L8" s="15">
        <v>7</v>
      </c>
      <c r="M8" s="16">
        <v>4</v>
      </c>
      <c r="N8" s="17">
        <v>0</v>
      </c>
      <c r="O8" s="15">
        <v>10</v>
      </c>
      <c r="P8" s="16">
        <v>7</v>
      </c>
      <c r="Q8" s="17">
        <v>0</v>
      </c>
      <c r="R8" s="38">
        <v>10</v>
      </c>
      <c r="S8" s="39">
        <v>6</v>
      </c>
      <c r="T8" s="17">
        <v>2</v>
      </c>
      <c r="U8" s="41">
        <v>7</v>
      </c>
      <c r="V8" s="42">
        <v>3</v>
      </c>
      <c r="W8" s="17">
        <v>3</v>
      </c>
    </row>
    <row r="9" spans="1:23" x14ac:dyDescent="0.25">
      <c r="A9" s="5"/>
      <c r="B9" s="5"/>
      <c r="C9" s="5"/>
      <c r="D9" s="5"/>
      <c r="E9" s="5"/>
      <c r="F9" s="15"/>
      <c r="G9" s="16"/>
      <c r="H9" s="17"/>
      <c r="I9" s="15"/>
      <c r="J9" s="16"/>
      <c r="K9" s="17"/>
      <c r="L9" s="15"/>
      <c r="M9" s="16"/>
      <c r="N9" s="17"/>
      <c r="O9" s="15"/>
      <c r="P9" s="16"/>
      <c r="Q9" s="17"/>
      <c r="R9" s="38"/>
      <c r="S9" s="39"/>
      <c r="T9" s="17"/>
      <c r="U9" s="41"/>
      <c r="V9" s="42"/>
      <c r="W9" s="17"/>
    </row>
    <row r="10" spans="1:23" x14ac:dyDescent="0.25">
      <c r="A10" s="5"/>
      <c r="B10" s="5" t="s">
        <v>158</v>
      </c>
      <c r="C10" s="5" t="s">
        <v>265</v>
      </c>
      <c r="D10" s="5" t="s">
        <v>183</v>
      </c>
      <c r="E10" s="5" t="s">
        <v>158</v>
      </c>
      <c r="F10" s="15">
        <v>45</v>
      </c>
      <c r="G10" s="16">
        <v>18</v>
      </c>
      <c r="H10" s="17">
        <v>13</v>
      </c>
      <c r="I10" s="15">
        <v>40</v>
      </c>
      <c r="J10" s="16">
        <v>18</v>
      </c>
      <c r="K10" s="17">
        <v>9</v>
      </c>
      <c r="L10" s="15">
        <v>42</v>
      </c>
      <c r="M10" s="16">
        <v>21</v>
      </c>
      <c r="N10" s="17">
        <v>5</v>
      </c>
      <c r="O10" s="15"/>
      <c r="P10" s="16"/>
      <c r="Q10" s="17"/>
      <c r="R10" s="38"/>
      <c r="S10" s="39"/>
      <c r="T10" s="17"/>
      <c r="U10" s="41"/>
      <c r="V10" s="42"/>
      <c r="W10" s="17"/>
    </row>
    <row r="11" spans="1:23" x14ac:dyDescent="0.25">
      <c r="A11" s="5"/>
      <c r="B11" s="5"/>
      <c r="C11" s="5" t="s">
        <v>266</v>
      </c>
      <c r="D11" s="5" t="s">
        <v>182</v>
      </c>
      <c r="E11" s="5" t="s">
        <v>158</v>
      </c>
      <c r="F11" s="15">
        <v>58</v>
      </c>
      <c r="G11" s="16">
        <v>33</v>
      </c>
      <c r="H11" s="17">
        <v>17</v>
      </c>
      <c r="I11" s="15">
        <v>51</v>
      </c>
      <c r="J11" s="16">
        <v>26</v>
      </c>
      <c r="K11" s="17">
        <v>14</v>
      </c>
      <c r="L11" s="15">
        <v>28</v>
      </c>
      <c r="M11" s="16">
        <v>20</v>
      </c>
      <c r="N11" s="17">
        <v>7</v>
      </c>
      <c r="O11" s="15"/>
      <c r="P11" s="16"/>
      <c r="Q11" s="17"/>
      <c r="R11" s="38"/>
      <c r="S11" s="39"/>
      <c r="T11" s="17"/>
      <c r="U11" s="41"/>
      <c r="V11" s="42"/>
      <c r="W11" s="17"/>
    </row>
    <row r="12" spans="1:23" x14ac:dyDescent="0.25">
      <c r="A12" s="5"/>
      <c r="C12" s="5" t="s">
        <v>31</v>
      </c>
      <c r="D12" s="5" t="s">
        <v>183</v>
      </c>
      <c r="E12" s="5" t="s">
        <v>32</v>
      </c>
      <c r="F12" s="15">
        <v>17</v>
      </c>
      <c r="G12" s="16">
        <v>6</v>
      </c>
      <c r="H12" s="17">
        <v>3</v>
      </c>
      <c r="I12" s="15">
        <v>15</v>
      </c>
      <c r="J12" s="16">
        <v>6</v>
      </c>
      <c r="K12" s="17">
        <v>5</v>
      </c>
      <c r="L12" s="15">
        <v>14</v>
      </c>
      <c r="M12" s="16">
        <v>7</v>
      </c>
      <c r="N12" s="17">
        <v>6</v>
      </c>
      <c r="O12" s="15">
        <v>12</v>
      </c>
      <c r="P12" s="16">
        <v>6</v>
      </c>
      <c r="Q12" s="17">
        <v>0</v>
      </c>
      <c r="R12" s="38">
        <v>11</v>
      </c>
      <c r="S12" s="39">
        <v>3</v>
      </c>
      <c r="T12" s="17">
        <v>0</v>
      </c>
      <c r="U12" s="38">
        <v>13</v>
      </c>
      <c r="V12" s="39">
        <v>6</v>
      </c>
      <c r="W12" s="17">
        <v>1</v>
      </c>
    </row>
    <row r="13" spans="1:23" x14ac:dyDescent="0.25">
      <c r="A13" s="5"/>
      <c r="C13" s="5"/>
      <c r="D13" s="5" t="s">
        <v>275</v>
      </c>
      <c r="E13" s="5" t="s">
        <v>32</v>
      </c>
      <c r="F13" s="15">
        <v>15</v>
      </c>
      <c r="G13" s="16">
        <v>8</v>
      </c>
      <c r="H13" s="17">
        <v>0</v>
      </c>
      <c r="I13" s="15">
        <v>14</v>
      </c>
      <c r="J13" s="16">
        <v>7</v>
      </c>
      <c r="K13" s="17">
        <v>0</v>
      </c>
      <c r="L13" s="15"/>
      <c r="M13" s="16"/>
      <c r="N13" s="17"/>
      <c r="O13" s="15"/>
      <c r="P13" s="16"/>
      <c r="Q13" s="17"/>
      <c r="R13" s="38"/>
      <c r="S13" s="39"/>
      <c r="T13" s="17"/>
      <c r="U13" s="38"/>
      <c r="V13" s="39"/>
      <c r="W13" s="17"/>
    </row>
    <row r="14" spans="1:23" x14ac:dyDescent="0.25">
      <c r="A14" s="5"/>
      <c r="B14" s="5"/>
      <c r="C14" s="5" t="s">
        <v>96</v>
      </c>
      <c r="D14" s="5" t="s">
        <v>182</v>
      </c>
      <c r="E14" s="5" t="s">
        <v>97</v>
      </c>
      <c r="F14" s="15">
        <v>5</v>
      </c>
      <c r="G14" s="16">
        <v>3</v>
      </c>
      <c r="H14" s="17">
        <v>1</v>
      </c>
      <c r="I14" s="15">
        <v>5</v>
      </c>
      <c r="J14" s="16">
        <v>4</v>
      </c>
      <c r="K14" s="17">
        <v>1</v>
      </c>
      <c r="L14" s="15">
        <v>6</v>
      </c>
      <c r="M14" s="16">
        <v>5</v>
      </c>
      <c r="N14" s="17">
        <v>2</v>
      </c>
      <c r="O14" s="15">
        <v>3</v>
      </c>
      <c r="P14" s="16">
        <v>3</v>
      </c>
      <c r="Q14" s="17">
        <v>1</v>
      </c>
      <c r="R14" s="38">
        <v>5</v>
      </c>
      <c r="S14" s="39">
        <v>1</v>
      </c>
      <c r="T14" s="17">
        <v>1</v>
      </c>
      <c r="U14" s="38">
        <v>6</v>
      </c>
      <c r="V14" s="39">
        <v>2</v>
      </c>
      <c r="W14" s="17">
        <v>0</v>
      </c>
    </row>
    <row r="15" spans="1:23" x14ac:dyDescent="0.25">
      <c r="A15" s="5"/>
      <c r="B15" s="5"/>
      <c r="C15" s="5" t="s">
        <v>91</v>
      </c>
      <c r="D15" s="5" t="s">
        <v>182</v>
      </c>
      <c r="E15" s="5" t="s">
        <v>272</v>
      </c>
      <c r="F15" s="15"/>
      <c r="G15" s="16"/>
      <c r="H15" s="17"/>
      <c r="I15" s="15"/>
      <c r="J15" s="16"/>
      <c r="K15" s="17"/>
      <c r="L15" s="15"/>
      <c r="M15" s="16"/>
      <c r="N15" s="17">
        <v>1</v>
      </c>
      <c r="O15" s="15">
        <v>21</v>
      </c>
      <c r="P15" s="16">
        <v>16</v>
      </c>
      <c r="Q15" s="17">
        <v>14</v>
      </c>
      <c r="R15" s="38">
        <v>26</v>
      </c>
      <c r="S15" s="39">
        <v>13</v>
      </c>
      <c r="T15" s="17">
        <v>8</v>
      </c>
      <c r="U15" s="38">
        <v>33</v>
      </c>
      <c r="V15" s="39">
        <v>20</v>
      </c>
      <c r="W15" s="17">
        <v>14</v>
      </c>
    </row>
    <row r="16" spans="1:23" x14ac:dyDescent="0.25">
      <c r="A16" s="5"/>
      <c r="B16" s="5"/>
      <c r="C16" s="5" t="s">
        <v>120</v>
      </c>
      <c r="D16" s="5" t="s">
        <v>183</v>
      </c>
      <c r="E16" s="5" t="s">
        <v>121</v>
      </c>
      <c r="F16" s="15"/>
      <c r="G16" s="16"/>
      <c r="H16" s="17"/>
      <c r="I16" s="15"/>
      <c r="J16" s="16"/>
      <c r="K16" s="17"/>
      <c r="L16" s="15"/>
      <c r="M16" s="16"/>
      <c r="N16" s="17"/>
      <c r="O16" s="15"/>
      <c r="P16" s="16"/>
      <c r="Q16" s="17"/>
      <c r="R16" s="38">
        <v>1</v>
      </c>
      <c r="S16" s="39">
        <v>0</v>
      </c>
      <c r="T16" s="17">
        <v>0</v>
      </c>
      <c r="U16" s="38"/>
      <c r="V16" s="39"/>
      <c r="W16" s="17"/>
    </row>
    <row r="17" spans="1:23" x14ac:dyDescent="0.25">
      <c r="A17" s="5"/>
      <c r="B17" s="5"/>
      <c r="C17" s="5" t="s">
        <v>214</v>
      </c>
      <c r="D17" s="5" t="s">
        <v>183</v>
      </c>
      <c r="E17" s="5" t="s">
        <v>215</v>
      </c>
      <c r="F17" s="15"/>
      <c r="G17" s="16"/>
      <c r="H17" s="17"/>
      <c r="I17" s="15"/>
      <c r="J17" s="16"/>
      <c r="K17" s="17"/>
      <c r="L17" s="15"/>
      <c r="M17" s="16"/>
      <c r="N17" s="17"/>
      <c r="O17" s="15"/>
      <c r="P17" s="16"/>
      <c r="Q17" s="17"/>
      <c r="R17" s="38"/>
      <c r="S17" s="39"/>
      <c r="T17" s="17"/>
      <c r="U17" s="38"/>
      <c r="V17" s="39"/>
      <c r="W17" s="17"/>
    </row>
    <row r="18" spans="1:23" x14ac:dyDescent="0.25">
      <c r="A18" s="5"/>
      <c r="B18" s="5"/>
      <c r="C18" s="5" t="s">
        <v>276</v>
      </c>
      <c r="D18" s="5" t="s">
        <v>187</v>
      </c>
      <c r="E18" s="5" t="s">
        <v>277</v>
      </c>
      <c r="F18" s="15"/>
      <c r="G18" s="16"/>
      <c r="H18" s="17"/>
      <c r="I18" s="15">
        <v>1</v>
      </c>
      <c r="J18" s="16">
        <v>1</v>
      </c>
      <c r="K18" s="17">
        <v>0</v>
      </c>
      <c r="L18" s="15"/>
      <c r="M18" s="16"/>
      <c r="N18" s="17"/>
      <c r="O18" s="15"/>
      <c r="P18" s="16"/>
      <c r="Q18" s="17"/>
      <c r="R18" s="38"/>
      <c r="S18" s="39"/>
      <c r="T18" s="17"/>
      <c r="U18" s="38"/>
      <c r="V18" s="39"/>
      <c r="W18" s="17"/>
    </row>
    <row r="19" spans="1:23" x14ac:dyDescent="0.25">
      <c r="A19" s="5"/>
      <c r="B19" s="5"/>
      <c r="C19" s="5" t="s">
        <v>125</v>
      </c>
      <c r="D19" s="5" t="s">
        <v>183</v>
      </c>
      <c r="E19" s="5" t="s">
        <v>126</v>
      </c>
      <c r="F19" s="15"/>
      <c r="G19" s="16"/>
      <c r="H19" s="17"/>
      <c r="I19" s="15"/>
      <c r="J19" s="16"/>
      <c r="K19" s="17"/>
      <c r="L19" s="15"/>
      <c r="M19" s="16"/>
      <c r="N19" s="17"/>
      <c r="O19" s="15">
        <v>2</v>
      </c>
      <c r="P19" s="16">
        <v>2</v>
      </c>
      <c r="Q19" s="17">
        <v>1</v>
      </c>
      <c r="R19" s="38">
        <v>1</v>
      </c>
      <c r="S19" s="39">
        <v>0</v>
      </c>
      <c r="T19" s="17">
        <v>0</v>
      </c>
      <c r="U19" s="38">
        <v>1</v>
      </c>
      <c r="V19" s="39">
        <v>0</v>
      </c>
      <c r="W19" s="17">
        <v>0</v>
      </c>
    </row>
    <row r="20" spans="1:23" x14ac:dyDescent="0.25">
      <c r="A20" s="5"/>
      <c r="B20" s="5"/>
      <c r="C20" s="5"/>
      <c r="D20" s="5" t="s">
        <v>185</v>
      </c>
      <c r="E20" s="5" t="s">
        <v>219</v>
      </c>
      <c r="F20" s="15"/>
      <c r="G20" s="16"/>
      <c r="H20" s="17"/>
      <c r="I20" s="15"/>
      <c r="J20" s="16"/>
      <c r="K20" s="17"/>
      <c r="L20" s="15"/>
      <c r="M20" s="16"/>
      <c r="N20" s="17"/>
      <c r="O20" s="15"/>
      <c r="P20" s="16"/>
      <c r="Q20" s="17"/>
      <c r="R20" s="38"/>
      <c r="S20" s="39"/>
      <c r="T20" s="17"/>
      <c r="U20" s="38"/>
      <c r="V20" s="39"/>
      <c r="W20" s="17"/>
    </row>
    <row r="21" spans="1:23" x14ac:dyDescent="0.25">
      <c r="A21" s="5"/>
      <c r="B21" s="5"/>
      <c r="C21" s="5" t="s">
        <v>267</v>
      </c>
      <c r="D21" s="5" t="s">
        <v>187</v>
      </c>
      <c r="E21" s="5" t="s">
        <v>268</v>
      </c>
      <c r="F21" s="15"/>
      <c r="G21" s="16"/>
      <c r="H21" s="17"/>
      <c r="I21" s="15"/>
      <c r="J21" s="16"/>
      <c r="K21" s="17"/>
      <c r="L21" s="15">
        <v>1</v>
      </c>
      <c r="M21" s="16">
        <v>1</v>
      </c>
      <c r="N21" s="17">
        <v>0</v>
      </c>
      <c r="O21" s="15"/>
      <c r="P21" s="16"/>
      <c r="Q21" s="17"/>
      <c r="R21" s="38"/>
      <c r="S21" s="39"/>
      <c r="T21" s="17"/>
      <c r="U21" s="38"/>
      <c r="V21" s="39"/>
      <c r="W21" s="17"/>
    </row>
    <row r="22" spans="1:23" x14ac:dyDescent="0.25">
      <c r="A22" s="5"/>
      <c r="B22" s="5"/>
      <c r="C22" s="5" t="s">
        <v>159</v>
      </c>
      <c r="D22" s="5" t="s">
        <v>183</v>
      </c>
      <c r="E22" s="5" t="s">
        <v>160</v>
      </c>
      <c r="F22" s="15"/>
      <c r="G22" s="16"/>
      <c r="H22" s="17"/>
      <c r="I22" s="15"/>
      <c r="J22" s="16"/>
      <c r="K22" s="17"/>
      <c r="L22" s="15">
        <v>1</v>
      </c>
      <c r="M22" s="16">
        <v>1</v>
      </c>
      <c r="N22" s="17">
        <v>1</v>
      </c>
      <c r="O22" s="15">
        <v>32</v>
      </c>
      <c r="P22" s="16">
        <v>21</v>
      </c>
      <c r="Q22" s="17">
        <v>11</v>
      </c>
      <c r="R22" s="38">
        <v>22</v>
      </c>
      <c r="S22" s="39">
        <v>16</v>
      </c>
      <c r="T22" s="17">
        <v>12</v>
      </c>
      <c r="U22" s="38">
        <v>42</v>
      </c>
      <c r="V22" s="39">
        <v>24</v>
      </c>
      <c r="W22" s="17">
        <v>20</v>
      </c>
    </row>
    <row r="23" spans="1:23" x14ac:dyDescent="0.25">
      <c r="A23" s="5"/>
      <c r="B23" s="5"/>
      <c r="C23" s="5" t="s">
        <v>19</v>
      </c>
      <c r="D23" s="5" t="s">
        <v>183</v>
      </c>
      <c r="E23" s="5" t="s">
        <v>20</v>
      </c>
      <c r="F23" s="15">
        <v>21</v>
      </c>
      <c r="G23" s="16">
        <v>13</v>
      </c>
      <c r="H23" s="17">
        <v>9</v>
      </c>
      <c r="I23" s="15">
        <v>33</v>
      </c>
      <c r="J23" s="16">
        <v>25</v>
      </c>
      <c r="K23" s="17">
        <v>14</v>
      </c>
      <c r="L23" s="15">
        <v>23</v>
      </c>
      <c r="M23" s="16">
        <v>14</v>
      </c>
      <c r="N23" s="17">
        <v>5</v>
      </c>
      <c r="O23" s="15">
        <v>19</v>
      </c>
      <c r="P23" s="16">
        <v>13</v>
      </c>
      <c r="Q23" s="17">
        <v>6</v>
      </c>
      <c r="R23" s="38">
        <v>18</v>
      </c>
      <c r="S23" s="39">
        <v>15</v>
      </c>
      <c r="T23" s="17">
        <v>8</v>
      </c>
      <c r="U23" s="38">
        <v>24</v>
      </c>
      <c r="V23" s="39">
        <v>19</v>
      </c>
      <c r="W23" s="17">
        <v>10</v>
      </c>
    </row>
    <row r="24" spans="1:23" x14ac:dyDescent="0.25">
      <c r="A24" s="5"/>
      <c r="B24" s="5"/>
      <c r="C24" s="5" t="s">
        <v>269</v>
      </c>
      <c r="D24" s="5" t="s">
        <v>187</v>
      </c>
      <c r="E24" s="5" t="s">
        <v>270</v>
      </c>
      <c r="F24" s="15"/>
      <c r="G24" s="16"/>
      <c r="H24" s="17"/>
      <c r="I24" s="15"/>
      <c r="J24" s="16"/>
      <c r="K24" s="17"/>
      <c r="L24" s="15">
        <v>1</v>
      </c>
      <c r="M24" s="16">
        <v>1</v>
      </c>
      <c r="N24" s="17">
        <v>0</v>
      </c>
      <c r="O24" s="15"/>
      <c r="P24" s="16"/>
      <c r="Q24" s="17"/>
      <c r="R24" s="38"/>
      <c r="S24" s="39"/>
      <c r="T24" s="17"/>
      <c r="U24" s="38"/>
      <c r="V24" s="39"/>
      <c r="W24" s="17"/>
    </row>
    <row r="25" spans="1:23" x14ac:dyDescent="0.25">
      <c r="A25" s="5"/>
      <c r="B25" s="5"/>
      <c r="C25" s="5" t="s">
        <v>118</v>
      </c>
      <c r="D25" s="5" t="s">
        <v>183</v>
      </c>
      <c r="E25" s="5" t="s">
        <v>119</v>
      </c>
      <c r="F25" s="15"/>
      <c r="G25" s="16"/>
      <c r="H25" s="17"/>
      <c r="I25" s="15"/>
      <c r="J25" s="16"/>
      <c r="K25" s="17"/>
      <c r="L25" s="15">
        <v>1</v>
      </c>
      <c r="M25" s="16">
        <v>1</v>
      </c>
      <c r="N25" s="17">
        <v>1</v>
      </c>
      <c r="O25" s="15">
        <v>1</v>
      </c>
      <c r="P25" s="16">
        <v>0</v>
      </c>
      <c r="Q25" s="17">
        <v>0</v>
      </c>
      <c r="R25" s="38">
        <v>2</v>
      </c>
      <c r="S25" s="39">
        <v>2</v>
      </c>
      <c r="T25" s="17">
        <v>2</v>
      </c>
      <c r="U25" s="41"/>
      <c r="V25" s="42"/>
      <c r="W25" s="17"/>
    </row>
    <row r="26" spans="1:23" x14ac:dyDescent="0.25">
      <c r="A26" s="5"/>
      <c r="B26" s="5"/>
      <c r="C26" s="5"/>
      <c r="D26" s="5" t="s">
        <v>185</v>
      </c>
      <c r="E26" s="5" t="s">
        <v>119</v>
      </c>
      <c r="F26" s="15"/>
      <c r="G26" s="16"/>
      <c r="H26" s="17"/>
      <c r="I26" s="15"/>
      <c r="J26" s="16"/>
      <c r="K26" s="17"/>
      <c r="L26" s="15"/>
      <c r="M26" s="16"/>
      <c r="N26" s="17"/>
      <c r="O26" s="15"/>
      <c r="P26" s="16"/>
      <c r="Q26" s="17"/>
      <c r="R26" s="38"/>
      <c r="S26" s="39"/>
      <c r="T26" s="17"/>
      <c r="U26" s="41"/>
      <c r="V26" s="42"/>
      <c r="W26" s="17"/>
    </row>
    <row r="27" spans="1:23" x14ac:dyDescent="0.25">
      <c r="A27" s="5"/>
      <c r="B27" s="5"/>
      <c r="C27" s="5" t="s">
        <v>105</v>
      </c>
      <c r="D27" s="5" t="s">
        <v>183</v>
      </c>
      <c r="E27" s="5" t="s">
        <v>106</v>
      </c>
      <c r="F27" s="15"/>
      <c r="G27" s="16"/>
      <c r="H27" s="17"/>
      <c r="I27" s="15"/>
      <c r="J27" s="16"/>
      <c r="K27" s="17"/>
      <c r="L27" s="15"/>
      <c r="M27" s="16"/>
      <c r="N27" s="17"/>
      <c r="O27" s="15">
        <v>2</v>
      </c>
      <c r="P27" s="16">
        <v>1</v>
      </c>
      <c r="Q27" s="17">
        <v>0</v>
      </c>
      <c r="R27" s="38">
        <v>4</v>
      </c>
      <c r="S27" s="39">
        <v>3</v>
      </c>
      <c r="T27" s="17">
        <v>3</v>
      </c>
      <c r="U27" s="38">
        <v>12</v>
      </c>
      <c r="V27" s="39">
        <v>6</v>
      </c>
      <c r="W27" s="17">
        <v>5</v>
      </c>
    </row>
    <row r="28" spans="1:23" x14ac:dyDescent="0.25">
      <c r="A28" s="5"/>
      <c r="B28" s="5"/>
      <c r="C28" s="5" t="s">
        <v>117</v>
      </c>
      <c r="D28" s="5" t="s">
        <v>183</v>
      </c>
      <c r="E28" s="5" t="s">
        <v>220</v>
      </c>
      <c r="F28" s="15"/>
      <c r="G28" s="16"/>
      <c r="H28" s="17"/>
      <c r="I28" s="15"/>
      <c r="J28" s="16"/>
      <c r="K28" s="17"/>
      <c r="L28" s="15"/>
      <c r="M28" s="16"/>
      <c r="N28" s="17"/>
      <c r="O28" s="15"/>
      <c r="P28" s="16"/>
      <c r="Q28" s="17"/>
      <c r="R28" s="38">
        <v>2</v>
      </c>
      <c r="S28" s="39">
        <v>0</v>
      </c>
      <c r="T28" s="17">
        <v>0</v>
      </c>
      <c r="U28" s="38">
        <v>1</v>
      </c>
      <c r="V28" s="39">
        <v>1</v>
      </c>
      <c r="W28" s="17">
        <v>1</v>
      </c>
    </row>
    <row r="29" spans="1:23" x14ac:dyDescent="0.25">
      <c r="A29" s="5"/>
      <c r="B29" s="5"/>
      <c r="C29" s="5" t="s">
        <v>123</v>
      </c>
      <c r="D29" s="5" t="s">
        <v>183</v>
      </c>
      <c r="E29" s="5" t="s">
        <v>221</v>
      </c>
      <c r="F29" s="15"/>
      <c r="G29" s="16"/>
      <c r="H29" s="17"/>
      <c r="I29" s="15"/>
      <c r="J29" s="16"/>
      <c r="K29" s="17"/>
      <c r="L29" s="15"/>
      <c r="M29" s="16"/>
      <c r="N29" s="17"/>
      <c r="O29" s="15">
        <v>1</v>
      </c>
      <c r="P29" s="16">
        <v>0</v>
      </c>
      <c r="Q29" s="17">
        <v>0</v>
      </c>
      <c r="R29" s="38"/>
      <c r="S29" s="39"/>
      <c r="T29" s="17"/>
      <c r="U29" s="38"/>
      <c r="V29" s="39"/>
      <c r="W29" s="17"/>
    </row>
    <row r="30" spans="1:23" x14ac:dyDescent="0.25">
      <c r="A30" s="5"/>
      <c r="B30" s="5"/>
      <c r="C30" s="5" t="s">
        <v>101</v>
      </c>
      <c r="D30" s="5" t="s">
        <v>183</v>
      </c>
      <c r="E30" s="5" t="s">
        <v>102</v>
      </c>
      <c r="F30" s="15"/>
      <c r="G30" s="16"/>
      <c r="H30" s="17"/>
      <c r="I30" s="15"/>
      <c r="J30" s="16"/>
      <c r="K30" s="17"/>
      <c r="L30" s="15"/>
      <c r="M30" s="16"/>
      <c r="N30" s="17"/>
      <c r="O30" s="15">
        <v>1</v>
      </c>
      <c r="P30" s="16">
        <v>1</v>
      </c>
      <c r="Q30" s="17">
        <v>0</v>
      </c>
      <c r="R30" s="38">
        <v>3</v>
      </c>
      <c r="S30" s="39">
        <v>2</v>
      </c>
      <c r="T30" s="17">
        <v>1</v>
      </c>
      <c r="U30" s="38">
        <v>4</v>
      </c>
      <c r="V30" s="39">
        <v>3</v>
      </c>
      <c r="W30" s="17">
        <v>1</v>
      </c>
    </row>
    <row r="31" spans="1:23" x14ac:dyDescent="0.25">
      <c r="A31" s="5"/>
      <c r="C31" s="5"/>
      <c r="D31" s="5" t="s">
        <v>185</v>
      </c>
      <c r="E31" s="5" t="s">
        <v>102</v>
      </c>
      <c r="F31" s="15"/>
      <c r="G31" s="16"/>
      <c r="H31" s="17"/>
      <c r="I31" s="15"/>
      <c r="J31" s="16"/>
      <c r="K31" s="17"/>
      <c r="L31" s="15"/>
      <c r="M31" s="16"/>
      <c r="N31" s="17"/>
      <c r="O31" s="15"/>
      <c r="P31" s="16"/>
      <c r="Q31" s="17"/>
      <c r="R31" s="38"/>
      <c r="S31" s="39"/>
      <c r="T31" s="17"/>
      <c r="U31" s="38"/>
      <c r="V31" s="39"/>
      <c r="W31" s="17"/>
    </row>
    <row r="32" spans="1:23" x14ac:dyDescent="0.25">
      <c r="A32" s="5"/>
      <c r="B32" s="2" t="s">
        <v>243</v>
      </c>
      <c r="C32" s="5"/>
      <c r="D32" s="5"/>
      <c r="E32" s="5"/>
      <c r="F32" s="18">
        <f t="shared" ref="F32:H32" si="0">SUM(F10:F31)</f>
        <v>161</v>
      </c>
      <c r="G32" s="19">
        <f t="shared" si="0"/>
        <v>81</v>
      </c>
      <c r="H32" s="19">
        <f t="shared" si="0"/>
        <v>43</v>
      </c>
      <c r="I32" s="18">
        <f t="shared" ref="I32:N32" si="1">SUM(I10:I31)</f>
        <v>159</v>
      </c>
      <c r="J32" s="19">
        <f t="shared" si="1"/>
        <v>87</v>
      </c>
      <c r="K32" s="19">
        <f t="shared" si="1"/>
        <v>43</v>
      </c>
      <c r="L32" s="18">
        <f t="shared" si="1"/>
        <v>117</v>
      </c>
      <c r="M32" s="19">
        <f t="shared" si="1"/>
        <v>71</v>
      </c>
      <c r="N32" s="19">
        <f t="shared" si="1"/>
        <v>28</v>
      </c>
      <c r="O32" s="18">
        <f t="shared" ref="O32:W32" si="2">SUM(O12:O31)</f>
        <v>94</v>
      </c>
      <c r="P32" s="19">
        <f t="shared" si="2"/>
        <v>63</v>
      </c>
      <c r="Q32" s="20">
        <f t="shared" si="2"/>
        <v>33</v>
      </c>
      <c r="R32" s="18">
        <f t="shared" si="2"/>
        <v>95</v>
      </c>
      <c r="S32" s="19">
        <f t="shared" si="2"/>
        <v>55</v>
      </c>
      <c r="T32" s="20">
        <f t="shared" si="2"/>
        <v>35</v>
      </c>
      <c r="U32" s="18">
        <f t="shared" si="2"/>
        <v>136</v>
      </c>
      <c r="V32" s="19">
        <f t="shared" si="2"/>
        <v>81</v>
      </c>
      <c r="W32" s="20">
        <f t="shared" si="2"/>
        <v>52</v>
      </c>
    </row>
    <row r="33" spans="1:25" x14ac:dyDescent="0.25">
      <c r="A33" s="5"/>
      <c r="B33" s="5"/>
      <c r="C33" s="5"/>
      <c r="D33" s="5"/>
      <c r="E33" s="5"/>
      <c r="F33" s="15"/>
      <c r="G33" s="16"/>
      <c r="H33" s="17"/>
      <c r="I33" s="15"/>
      <c r="J33" s="16"/>
      <c r="K33" s="17"/>
      <c r="L33" s="15"/>
      <c r="M33" s="16"/>
      <c r="N33" s="17"/>
      <c r="O33" s="15"/>
      <c r="P33" s="16"/>
      <c r="Q33" s="17"/>
      <c r="R33" s="38"/>
      <c r="S33" s="39"/>
      <c r="T33" s="17"/>
      <c r="U33" s="38"/>
      <c r="V33" s="39"/>
      <c r="W33" s="17"/>
    </row>
    <row r="34" spans="1:25" x14ac:dyDescent="0.25">
      <c r="A34" s="5"/>
      <c r="B34" s="5" t="s">
        <v>83</v>
      </c>
      <c r="C34" s="5" t="s">
        <v>184</v>
      </c>
      <c r="D34" s="5" t="s">
        <v>185</v>
      </c>
      <c r="E34" s="5" t="s">
        <v>83</v>
      </c>
      <c r="F34" s="15">
        <v>48</v>
      </c>
      <c r="G34" s="16">
        <v>20</v>
      </c>
      <c r="H34" s="17">
        <v>8</v>
      </c>
      <c r="I34" s="15">
        <v>38</v>
      </c>
      <c r="J34" s="16">
        <v>21</v>
      </c>
      <c r="K34" s="17">
        <v>6</v>
      </c>
      <c r="L34" s="15">
        <v>17</v>
      </c>
      <c r="M34" s="16">
        <v>10</v>
      </c>
      <c r="N34" s="17">
        <v>7</v>
      </c>
      <c r="O34" s="15">
        <v>21</v>
      </c>
      <c r="P34" s="16">
        <v>11</v>
      </c>
      <c r="Q34" s="17">
        <v>6</v>
      </c>
      <c r="R34" s="38"/>
      <c r="S34" s="39"/>
      <c r="T34" s="17"/>
      <c r="U34" s="38"/>
      <c r="V34" s="39"/>
      <c r="W34" s="17"/>
    </row>
    <row r="35" spans="1:25" x14ac:dyDescent="0.25">
      <c r="A35" s="5"/>
      <c r="B35" s="5"/>
      <c r="C35" s="5" t="s">
        <v>82</v>
      </c>
      <c r="D35" s="5" t="s">
        <v>182</v>
      </c>
      <c r="E35" s="5" t="s">
        <v>83</v>
      </c>
      <c r="F35" s="15">
        <v>133</v>
      </c>
      <c r="G35" s="16">
        <v>30</v>
      </c>
      <c r="H35" s="17">
        <v>11</v>
      </c>
      <c r="I35" s="15">
        <v>98</v>
      </c>
      <c r="J35" s="16">
        <v>43</v>
      </c>
      <c r="K35" s="17">
        <v>19</v>
      </c>
      <c r="L35" s="15">
        <v>83</v>
      </c>
      <c r="M35" s="16">
        <v>34</v>
      </c>
      <c r="N35" s="17">
        <v>6</v>
      </c>
      <c r="O35" s="15">
        <v>43</v>
      </c>
      <c r="P35" s="16">
        <v>22</v>
      </c>
      <c r="Q35" s="17">
        <v>10</v>
      </c>
      <c r="R35" s="38">
        <v>91</v>
      </c>
      <c r="S35" s="39">
        <v>40</v>
      </c>
      <c r="T35" s="17">
        <v>15</v>
      </c>
      <c r="U35" s="38">
        <v>112</v>
      </c>
      <c r="V35" s="39">
        <v>58</v>
      </c>
      <c r="W35" s="17">
        <v>25</v>
      </c>
    </row>
    <row r="36" spans="1:25" x14ac:dyDescent="0.25">
      <c r="A36" s="5"/>
      <c r="B36" s="2" t="s">
        <v>244</v>
      </c>
      <c r="C36" s="5"/>
      <c r="D36" s="5"/>
      <c r="E36" s="5"/>
      <c r="F36" s="18">
        <f t="shared" ref="F36:H36" si="3">SUM(F34:F35)</f>
        <v>181</v>
      </c>
      <c r="G36" s="19">
        <f t="shared" si="3"/>
        <v>50</v>
      </c>
      <c r="H36" s="19">
        <f t="shared" si="3"/>
        <v>19</v>
      </c>
      <c r="I36" s="18">
        <f t="shared" ref="I36:O36" si="4">SUM(I34:I35)</f>
        <v>136</v>
      </c>
      <c r="J36" s="19">
        <f t="shared" si="4"/>
        <v>64</v>
      </c>
      <c r="K36" s="19">
        <f t="shared" si="4"/>
        <v>25</v>
      </c>
      <c r="L36" s="18">
        <f t="shared" si="4"/>
        <v>100</v>
      </c>
      <c r="M36" s="19">
        <f t="shared" si="4"/>
        <v>44</v>
      </c>
      <c r="N36" s="19">
        <f t="shared" si="4"/>
        <v>13</v>
      </c>
      <c r="O36" s="18">
        <f t="shared" si="4"/>
        <v>64</v>
      </c>
      <c r="P36" s="19">
        <f t="shared" ref="P36:W36" si="5">SUM(P34:P35)</f>
        <v>33</v>
      </c>
      <c r="Q36" s="20">
        <f t="shared" si="5"/>
        <v>16</v>
      </c>
      <c r="R36" s="18">
        <f t="shared" si="5"/>
        <v>91</v>
      </c>
      <c r="S36" s="19">
        <f t="shared" si="5"/>
        <v>40</v>
      </c>
      <c r="T36" s="20">
        <f t="shared" si="5"/>
        <v>15</v>
      </c>
      <c r="U36" s="18">
        <f t="shared" si="5"/>
        <v>112</v>
      </c>
      <c r="V36" s="19">
        <f t="shared" si="5"/>
        <v>58</v>
      </c>
      <c r="W36" s="20">
        <f t="shared" si="5"/>
        <v>25</v>
      </c>
    </row>
    <row r="37" spans="1:25" x14ac:dyDescent="0.25">
      <c r="A37" s="5"/>
      <c r="B37" s="5"/>
      <c r="C37" s="5"/>
      <c r="D37" s="5"/>
      <c r="E37" s="5"/>
      <c r="F37" s="15"/>
      <c r="G37" s="16"/>
      <c r="H37" s="17"/>
      <c r="I37" s="15"/>
      <c r="J37" s="16"/>
      <c r="K37" s="17"/>
      <c r="L37" s="15"/>
      <c r="M37" s="16"/>
      <c r="N37" s="17"/>
      <c r="O37" s="15"/>
      <c r="P37" s="16"/>
      <c r="Q37" s="17"/>
      <c r="R37" s="38"/>
      <c r="S37" s="39"/>
      <c r="T37" s="17"/>
      <c r="U37" s="38"/>
      <c r="V37" s="39"/>
      <c r="W37" s="17"/>
    </row>
    <row r="38" spans="1:25" x14ac:dyDescent="0.25">
      <c r="A38" s="5"/>
      <c r="B38" s="5" t="s">
        <v>79</v>
      </c>
      <c r="C38" s="5" t="s">
        <v>78</v>
      </c>
      <c r="D38" s="5" t="s">
        <v>185</v>
      </c>
      <c r="E38" s="5" t="s">
        <v>79</v>
      </c>
      <c r="F38" s="15">
        <v>27</v>
      </c>
      <c r="G38" s="16">
        <v>14</v>
      </c>
      <c r="H38" s="17">
        <v>2</v>
      </c>
      <c r="I38" s="15">
        <v>21</v>
      </c>
      <c r="J38" s="16">
        <v>15</v>
      </c>
      <c r="K38" s="17">
        <v>5</v>
      </c>
      <c r="L38" s="15">
        <v>16</v>
      </c>
      <c r="M38" s="16">
        <v>10</v>
      </c>
      <c r="N38" s="17">
        <v>3</v>
      </c>
      <c r="O38" s="15">
        <v>14</v>
      </c>
      <c r="P38" s="16">
        <v>11</v>
      </c>
      <c r="Q38" s="17">
        <v>4</v>
      </c>
      <c r="R38" s="38">
        <v>19</v>
      </c>
      <c r="S38" s="39">
        <v>15</v>
      </c>
      <c r="T38" s="17">
        <v>6</v>
      </c>
      <c r="U38" s="38">
        <v>27</v>
      </c>
      <c r="V38" s="39">
        <v>24</v>
      </c>
      <c r="W38" s="17">
        <v>10</v>
      </c>
    </row>
    <row r="39" spans="1:25" x14ac:dyDescent="0.25">
      <c r="A39" s="5"/>
      <c r="B39" s="5"/>
      <c r="C39" s="5"/>
      <c r="D39" s="5" t="s">
        <v>182</v>
      </c>
      <c r="E39" s="5" t="s">
        <v>79</v>
      </c>
      <c r="F39" s="15"/>
      <c r="G39" s="16"/>
      <c r="H39" s="17"/>
      <c r="I39" s="15"/>
      <c r="J39" s="16"/>
      <c r="K39" s="17"/>
      <c r="L39" s="15"/>
      <c r="M39" s="16"/>
      <c r="N39" s="17"/>
      <c r="O39" s="15"/>
      <c r="P39" s="16"/>
      <c r="Q39" s="17"/>
      <c r="R39" s="38"/>
      <c r="S39" s="39"/>
      <c r="T39" s="17"/>
      <c r="U39" s="41">
        <v>1</v>
      </c>
      <c r="V39" s="42">
        <v>1</v>
      </c>
      <c r="W39" s="17">
        <v>0</v>
      </c>
    </row>
    <row r="40" spans="1:25" x14ac:dyDescent="0.25">
      <c r="A40" s="5"/>
      <c r="B40" s="5"/>
      <c r="C40" s="5" t="s">
        <v>124</v>
      </c>
      <c r="D40" s="5" t="s">
        <v>185</v>
      </c>
      <c r="E40" s="5" t="s">
        <v>299</v>
      </c>
      <c r="F40" s="15">
        <v>10</v>
      </c>
      <c r="G40" s="16">
        <v>2</v>
      </c>
      <c r="H40" s="17">
        <v>3</v>
      </c>
      <c r="I40" s="15">
        <v>8</v>
      </c>
      <c r="J40" s="16">
        <v>1</v>
      </c>
      <c r="K40" s="17">
        <v>1</v>
      </c>
      <c r="L40" s="15">
        <v>5</v>
      </c>
      <c r="M40" s="16">
        <v>3</v>
      </c>
      <c r="N40" s="17">
        <v>2</v>
      </c>
      <c r="O40" s="15">
        <v>9</v>
      </c>
      <c r="P40" s="16">
        <v>3</v>
      </c>
      <c r="Q40" s="17">
        <v>2</v>
      </c>
      <c r="R40" s="38">
        <v>8</v>
      </c>
      <c r="S40" s="39">
        <v>0</v>
      </c>
      <c r="T40" s="17">
        <v>0</v>
      </c>
      <c r="U40" s="38">
        <v>3</v>
      </c>
      <c r="V40" s="39">
        <v>3</v>
      </c>
      <c r="W40" s="17">
        <v>2</v>
      </c>
    </row>
    <row r="41" spans="1:25" x14ac:dyDescent="0.25">
      <c r="A41" s="5"/>
      <c r="B41" s="5"/>
      <c r="C41" s="5" t="s">
        <v>88</v>
      </c>
      <c r="D41" s="5" t="s">
        <v>206</v>
      </c>
      <c r="E41" s="5" t="s">
        <v>222</v>
      </c>
      <c r="F41" s="15">
        <v>5</v>
      </c>
      <c r="G41" s="16">
        <v>1</v>
      </c>
      <c r="H41" s="17">
        <v>0</v>
      </c>
      <c r="I41" s="15">
        <v>3</v>
      </c>
      <c r="J41" s="16">
        <v>2</v>
      </c>
      <c r="K41" s="17">
        <v>0</v>
      </c>
      <c r="L41" s="15">
        <v>1</v>
      </c>
      <c r="M41" s="16">
        <v>0</v>
      </c>
      <c r="N41" s="17">
        <v>0</v>
      </c>
      <c r="O41" s="15"/>
      <c r="P41" s="16"/>
      <c r="Q41" s="17"/>
      <c r="R41" s="38">
        <v>6</v>
      </c>
      <c r="S41" s="39">
        <v>2</v>
      </c>
      <c r="T41" s="17">
        <v>0</v>
      </c>
      <c r="U41" s="38">
        <v>8</v>
      </c>
      <c r="V41" s="39">
        <v>0</v>
      </c>
      <c r="W41" s="17">
        <v>1</v>
      </c>
    </row>
    <row r="42" spans="1:25" x14ac:dyDescent="0.25">
      <c r="A42" s="5"/>
      <c r="B42" s="2" t="s">
        <v>245</v>
      </c>
      <c r="C42" s="5"/>
      <c r="D42" s="5"/>
      <c r="E42" s="5"/>
      <c r="F42" s="18">
        <f t="shared" ref="F42:H42" si="6">SUM(F38:F41)</f>
        <v>42</v>
      </c>
      <c r="G42" s="19">
        <f t="shared" si="6"/>
        <v>17</v>
      </c>
      <c r="H42" s="19">
        <f t="shared" si="6"/>
        <v>5</v>
      </c>
      <c r="I42" s="18">
        <f t="shared" ref="I42:O42" si="7">SUM(I38:I41)</f>
        <v>32</v>
      </c>
      <c r="J42" s="19">
        <f t="shared" si="7"/>
        <v>18</v>
      </c>
      <c r="K42" s="19">
        <f t="shared" si="7"/>
        <v>6</v>
      </c>
      <c r="L42" s="18">
        <f t="shared" si="7"/>
        <v>22</v>
      </c>
      <c r="M42" s="19">
        <f t="shared" si="7"/>
        <v>13</v>
      </c>
      <c r="N42" s="19">
        <f t="shared" si="7"/>
        <v>5</v>
      </c>
      <c r="O42" s="18">
        <f t="shared" si="7"/>
        <v>23</v>
      </c>
      <c r="P42" s="19">
        <f t="shared" ref="P42:W42" si="8">SUM(P38:P41)</f>
        <v>14</v>
      </c>
      <c r="Q42" s="20">
        <f t="shared" si="8"/>
        <v>6</v>
      </c>
      <c r="R42" s="18">
        <f t="shared" si="8"/>
        <v>33</v>
      </c>
      <c r="S42" s="19">
        <f t="shared" si="8"/>
        <v>17</v>
      </c>
      <c r="T42" s="20">
        <f t="shared" si="8"/>
        <v>6</v>
      </c>
      <c r="U42" s="18">
        <f t="shared" si="8"/>
        <v>39</v>
      </c>
      <c r="V42" s="19">
        <f t="shared" si="8"/>
        <v>28</v>
      </c>
      <c r="W42" s="20">
        <f t="shared" si="8"/>
        <v>13</v>
      </c>
    </row>
    <row r="43" spans="1:25" x14ac:dyDescent="0.25">
      <c r="A43" s="5"/>
      <c r="B43" s="5"/>
      <c r="C43" s="5"/>
      <c r="D43" s="5"/>
      <c r="E43" s="5"/>
      <c r="F43" s="15"/>
      <c r="G43" s="16"/>
      <c r="H43" s="17"/>
      <c r="I43" s="15"/>
      <c r="J43" s="16"/>
      <c r="K43" s="17"/>
      <c r="L43" s="15"/>
      <c r="M43" s="16"/>
      <c r="N43" s="17"/>
      <c r="O43" s="15"/>
      <c r="P43" s="16"/>
      <c r="Q43" s="17"/>
      <c r="R43" s="38"/>
      <c r="S43" s="39"/>
      <c r="T43" s="17"/>
      <c r="U43" s="38"/>
      <c r="V43" s="39"/>
      <c r="W43" s="17"/>
    </row>
    <row r="44" spans="1:25" x14ac:dyDescent="0.25">
      <c r="A44" s="5"/>
      <c r="B44" s="5" t="s">
        <v>74</v>
      </c>
      <c r="C44" s="5" t="s">
        <v>73</v>
      </c>
      <c r="D44" s="5" t="s">
        <v>182</v>
      </c>
      <c r="E44" s="5" t="s">
        <v>81</v>
      </c>
      <c r="F44" s="15">
        <v>43</v>
      </c>
      <c r="G44" s="16">
        <v>17</v>
      </c>
      <c r="H44" s="23">
        <v>9</v>
      </c>
      <c r="I44" s="15">
        <v>52</v>
      </c>
      <c r="J44" s="16">
        <v>27</v>
      </c>
      <c r="K44" s="23">
        <v>9</v>
      </c>
      <c r="L44" s="15">
        <v>40</v>
      </c>
      <c r="M44" s="16">
        <v>26</v>
      </c>
      <c r="N44" s="20">
        <v>11</v>
      </c>
      <c r="O44" s="15">
        <v>28</v>
      </c>
      <c r="P44" s="16">
        <v>18</v>
      </c>
      <c r="Q44" s="20">
        <v>9</v>
      </c>
      <c r="R44" s="15">
        <v>50</v>
      </c>
      <c r="S44" s="16">
        <v>33</v>
      </c>
      <c r="T44" s="23">
        <v>16</v>
      </c>
      <c r="U44" s="15">
        <v>60</v>
      </c>
      <c r="V44" s="16">
        <v>38</v>
      </c>
      <c r="W44" s="23">
        <v>17</v>
      </c>
      <c r="X44" s="5"/>
      <c r="Y44" s="5"/>
    </row>
    <row r="45" spans="1:25" x14ac:dyDescent="0.25">
      <c r="A45" s="5"/>
      <c r="B45" s="5"/>
      <c r="C45" s="5" t="s">
        <v>94</v>
      </c>
      <c r="D45" s="5" t="s">
        <v>182</v>
      </c>
      <c r="E45" s="5" t="s">
        <v>223</v>
      </c>
      <c r="F45" s="15">
        <v>16</v>
      </c>
      <c r="G45" s="16">
        <v>7</v>
      </c>
      <c r="H45" s="17">
        <v>5</v>
      </c>
      <c r="I45" s="15">
        <v>7</v>
      </c>
      <c r="J45" s="16">
        <v>3</v>
      </c>
      <c r="K45" s="17">
        <v>3</v>
      </c>
      <c r="L45" s="15">
        <v>13</v>
      </c>
      <c r="M45" s="16">
        <v>7</v>
      </c>
      <c r="N45" s="17">
        <v>5</v>
      </c>
      <c r="O45" s="15">
        <v>13</v>
      </c>
      <c r="P45" s="16">
        <v>10</v>
      </c>
      <c r="Q45" s="17">
        <v>4</v>
      </c>
      <c r="R45" s="15">
        <v>21</v>
      </c>
      <c r="S45" s="16">
        <v>14</v>
      </c>
      <c r="T45" s="23">
        <v>4</v>
      </c>
      <c r="U45" s="15">
        <v>14</v>
      </c>
      <c r="V45" s="16">
        <v>7</v>
      </c>
      <c r="W45" s="23">
        <v>9</v>
      </c>
      <c r="X45" s="5"/>
      <c r="Y45" s="5"/>
    </row>
    <row r="46" spans="1:25" x14ac:dyDescent="0.25">
      <c r="A46" s="5"/>
      <c r="B46" s="5"/>
      <c r="C46" s="5" t="s">
        <v>89</v>
      </c>
      <c r="D46" s="5" t="s">
        <v>182</v>
      </c>
      <c r="E46" s="5" t="s">
        <v>90</v>
      </c>
      <c r="F46" s="15">
        <v>24</v>
      </c>
      <c r="G46" s="16">
        <v>15</v>
      </c>
      <c r="H46" s="17">
        <v>12</v>
      </c>
      <c r="I46" s="15">
        <v>25</v>
      </c>
      <c r="J46" s="16">
        <v>20</v>
      </c>
      <c r="K46" s="17">
        <v>14</v>
      </c>
      <c r="L46" s="15">
        <v>28</v>
      </c>
      <c r="M46" s="16">
        <v>16</v>
      </c>
      <c r="N46" s="17">
        <v>9</v>
      </c>
      <c r="O46" s="15">
        <v>26</v>
      </c>
      <c r="P46" s="16">
        <v>14</v>
      </c>
      <c r="Q46" s="17">
        <v>13</v>
      </c>
      <c r="R46" s="15">
        <v>27</v>
      </c>
      <c r="S46" s="16">
        <v>20</v>
      </c>
      <c r="T46" s="23">
        <v>13</v>
      </c>
      <c r="U46" s="15">
        <v>37</v>
      </c>
      <c r="V46" s="16">
        <v>27</v>
      </c>
      <c r="W46" s="23">
        <v>20</v>
      </c>
      <c r="X46" s="5"/>
      <c r="Y46" s="5"/>
    </row>
    <row r="47" spans="1:25" x14ac:dyDescent="0.25">
      <c r="A47" s="5"/>
      <c r="B47" s="5"/>
      <c r="C47" s="5" t="s">
        <v>113</v>
      </c>
      <c r="D47" s="5" t="s">
        <v>182</v>
      </c>
      <c r="E47" s="5" t="s">
        <v>224</v>
      </c>
      <c r="F47" s="15"/>
      <c r="G47" s="16"/>
      <c r="H47" s="17"/>
      <c r="I47" s="15"/>
      <c r="J47" s="16"/>
      <c r="K47" s="17"/>
      <c r="L47" s="15"/>
      <c r="M47" s="16"/>
      <c r="N47" s="17"/>
      <c r="O47" s="15"/>
      <c r="P47" s="16"/>
      <c r="Q47" s="17"/>
      <c r="R47" s="15"/>
      <c r="S47" s="16"/>
      <c r="T47" s="23"/>
      <c r="U47" s="15">
        <v>4</v>
      </c>
      <c r="V47" s="16">
        <v>2</v>
      </c>
      <c r="W47" s="23">
        <v>0</v>
      </c>
      <c r="X47" s="5"/>
      <c r="Y47" s="5"/>
    </row>
    <row r="48" spans="1:25" x14ac:dyDescent="0.25">
      <c r="A48" s="5"/>
      <c r="B48" s="5"/>
      <c r="C48" s="5" t="s">
        <v>166</v>
      </c>
      <c r="D48" s="5" t="s">
        <v>182</v>
      </c>
      <c r="E48" s="5" t="s">
        <v>225</v>
      </c>
      <c r="F48" s="15">
        <v>16</v>
      </c>
      <c r="G48" s="16">
        <v>7</v>
      </c>
      <c r="H48" s="17">
        <v>5</v>
      </c>
      <c r="I48" s="15">
        <v>17</v>
      </c>
      <c r="J48" s="16">
        <v>12</v>
      </c>
      <c r="K48" s="17">
        <v>7</v>
      </c>
      <c r="L48" s="15">
        <v>16</v>
      </c>
      <c r="M48" s="16">
        <v>13</v>
      </c>
      <c r="N48" s="17">
        <v>8</v>
      </c>
      <c r="O48" s="15">
        <v>10</v>
      </c>
      <c r="P48" s="16">
        <v>5</v>
      </c>
      <c r="Q48" s="17">
        <v>4</v>
      </c>
      <c r="R48" s="15">
        <v>9</v>
      </c>
      <c r="S48" s="16">
        <v>3</v>
      </c>
      <c r="T48" s="23">
        <v>3</v>
      </c>
      <c r="U48" s="15">
        <v>5</v>
      </c>
      <c r="V48" s="16">
        <v>4</v>
      </c>
      <c r="W48" s="23">
        <v>9</v>
      </c>
      <c r="X48" s="5"/>
      <c r="Y48" s="5"/>
    </row>
    <row r="49" spans="1:25" x14ac:dyDescent="0.25">
      <c r="A49" s="5"/>
      <c r="B49" s="5"/>
      <c r="C49" s="5" t="s">
        <v>175</v>
      </c>
      <c r="D49" s="5" t="s">
        <v>187</v>
      </c>
      <c r="E49" s="5" t="s">
        <v>174</v>
      </c>
      <c r="F49" s="15">
        <v>1</v>
      </c>
      <c r="G49" s="16">
        <v>1</v>
      </c>
      <c r="H49" s="17">
        <v>0</v>
      </c>
      <c r="I49" s="15"/>
      <c r="J49" s="16"/>
      <c r="K49" s="17"/>
      <c r="L49" s="15"/>
      <c r="M49" s="16"/>
      <c r="N49" s="17"/>
      <c r="O49" s="15"/>
      <c r="P49" s="16"/>
      <c r="Q49" s="17"/>
      <c r="R49" s="15">
        <v>1</v>
      </c>
      <c r="S49" s="16">
        <v>1</v>
      </c>
      <c r="T49" s="23">
        <v>1</v>
      </c>
      <c r="U49" s="15"/>
      <c r="V49" s="16"/>
      <c r="W49" s="23"/>
      <c r="X49" s="5"/>
      <c r="Y49" s="5"/>
    </row>
    <row r="50" spans="1:25" x14ac:dyDescent="0.25">
      <c r="A50" s="5"/>
      <c r="B50" s="2" t="s">
        <v>246</v>
      </c>
      <c r="C50" s="5"/>
      <c r="D50" s="5"/>
      <c r="E50" s="5"/>
      <c r="F50" s="18">
        <f t="shared" ref="F50:H50" si="9">SUM(F44:F49)</f>
        <v>100</v>
      </c>
      <c r="G50" s="19">
        <f t="shared" si="9"/>
        <v>47</v>
      </c>
      <c r="H50" s="19">
        <f t="shared" si="9"/>
        <v>31</v>
      </c>
      <c r="I50" s="18">
        <f t="shared" ref="I50" si="10">SUM(I44:I49)</f>
        <v>101</v>
      </c>
      <c r="J50" s="19">
        <f t="shared" ref="J50" si="11">SUM(J44:J49)</f>
        <v>62</v>
      </c>
      <c r="K50" s="19">
        <f t="shared" ref="K50" si="12">SUM(K44:K49)</f>
        <v>33</v>
      </c>
      <c r="L50" s="18">
        <f t="shared" ref="L50:W50" si="13">SUM(L44:L49)</f>
        <v>97</v>
      </c>
      <c r="M50" s="19">
        <f t="shared" si="13"/>
        <v>62</v>
      </c>
      <c r="N50" s="19">
        <f t="shared" si="13"/>
        <v>33</v>
      </c>
      <c r="O50" s="18">
        <f t="shared" si="13"/>
        <v>77</v>
      </c>
      <c r="P50" s="19">
        <f t="shared" si="13"/>
        <v>47</v>
      </c>
      <c r="Q50" s="19">
        <f t="shared" si="13"/>
        <v>30</v>
      </c>
      <c r="R50" s="18">
        <f t="shared" si="13"/>
        <v>108</v>
      </c>
      <c r="S50" s="19">
        <f t="shared" si="13"/>
        <v>71</v>
      </c>
      <c r="T50" s="19">
        <f t="shared" si="13"/>
        <v>37</v>
      </c>
      <c r="U50" s="18">
        <f t="shared" si="13"/>
        <v>120</v>
      </c>
      <c r="V50" s="19">
        <f t="shared" si="13"/>
        <v>78</v>
      </c>
      <c r="W50" s="19">
        <f t="shared" si="13"/>
        <v>55</v>
      </c>
      <c r="X50" s="21"/>
      <c r="Y50" s="5"/>
    </row>
    <row r="51" spans="1:25" x14ac:dyDescent="0.25">
      <c r="A51" s="5"/>
      <c r="B51" s="5"/>
      <c r="C51" s="5"/>
      <c r="D51" s="5"/>
      <c r="E51" s="5"/>
      <c r="F51" s="15"/>
      <c r="G51" s="16"/>
      <c r="H51" s="17"/>
      <c r="I51" s="15"/>
      <c r="J51" s="16"/>
      <c r="K51" s="17"/>
      <c r="L51" s="15"/>
      <c r="M51" s="16"/>
      <c r="N51" s="17"/>
      <c r="O51" s="15"/>
      <c r="P51" s="16"/>
      <c r="Q51" s="17"/>
      <c r="R51" s="15"/>
      <c r="S51" s="16"/>
      <c r="T51" s="23"/>
      <c r="U51" s="15"/>
      <c r="V51" s="16"/>
      <c r="W51" s="23"/>
      <c r="X51" s="5"/>
      <c r="Y51" s="5"/>
    </row>
    <row r="52" spans="1:25" x14ac:dyDescent="0.25">
      <c r="A52" s="5"/>
      <c r="B52" s="5" t="s">
        <v>71</v>
      </c>
      <c r="C52" s="5" t="s">
        <v>70</v>
      </c>
      <c r="D52" s="5" t="s">
        <v>185</v>
      </c>
      <c r="E52" s="5" t="s">
        <v>71</v>
      </c>
      <c r="F52" s="15"/>
      <c r="G52" s="16"/>
      <c r="H52" s="17"/>
      <c r="I52" s="15">
        <v>8</v>
      </c>
      <c r="J52" s="16">
        <v>6</v>
      </c>
      <c r="K52" s="17">
        <v>4</v>
      </c>
      <c r="L52" s="15">
        <v>2</v>
      </c>
      <c r="M52" s="16">
        <v>1</v>
      </c>
      <c r="N52" s="17">
        <v>1</v>
      </c>
      <c r="O52" s="15">
        <v>8</v>
      </c>
      <c r="P52" s="16">
        <v>6</v>
      </c>
      <c r="Q52" s="17">
        <v>5</v>
      </c>
      <c r="R52" s="15">
        <v>4</v>
      </c>
      <c r="S52" s="16">
        <v>2</v>
      </c>
      <c r="T52" s="23">
        <v>1</v>
      </c>
      <c r="U52" s="15">
        <v>6</v>
      </c>
      <c r="V52" s="16">
        <v>5</v>
      </c>
      <c r="W52" s="23">
        <v>3</v>
      </c>
      <c r="X52" s="5"/>
      <c r="Y52" s="5"/>
    </row>
    <row r="53" spans="1:25" x14ac:dyDescent="0.25">
      <c r="A53" s="5"/>
      <c r="B53" s="5"/>
      <c r="C53" s="5" t="s">
        <v>163</v>
      </c>
      <c r="D53" s="5" t="s">
        <v>185</v>
      </c>
      <c r="E53" s="5" t="s">
        <v>50</v>
      </c>
      <c r="F53" s="15"/>
      <c r="G53" s="16"/>
      <c r="H53" s="17"/>
      <c r="I53" s="15">
        <v>5</v>
      </c>
      <c r="J53" s="16">
        <v>3</v>
      </c>
      <c r="K53" s="17">
        <v>1</v>
      </c>
      <c r="L53" s="15"/>
      <c r="M53" s="16"/>
      <c r="N53" s="17"/>
      <c r="O53" s="15">
        <v>1</v>
      </c>
      <c r="P53" s="16">
        <v>1</v>
      </c>
      <c r="Q53" s="17">
        <v>0</v>
      </c>
      <c r="R53" s="15">
        <v>3</v>
      </c>
      <c r="S53" s="16">
        <v>3</v>
      </c>
      <c r="T53" s="23">
        <v>2</v>
      </c>
      <c r="U53" s="15">
        <v>3</v>
      </c>
      <c r="V53" s="16">
        <v>1</v>
      </c>
      <c r="W53" s="23">
        <v>1</v>
      </c>
      <c r="X53" s="5"/>
      <c r="Y53" s="5"/>
    </row>
    <row r="54" spans="1:25" x14ac:dyDescent="0.25">
      <c r="A54" s="5"/>
      <c r="B54" s="2" t="s">
        <v>247</v>
      </c>
      <c r="C54" s="5"/>
      <c r="D54" s="5"/>
      <c r="E54" s="5"/>
      <c r="F54" s="18">
        <f t="shared" ref="F54" si="14">SUM(F52:F53)</f>
        <v>0</v>
      </c>
      <c r="G54" s="19">
        <f t="shared" ref="G54" si="15">SUM(G52:G53)</f>
        <v>0</v>
      </c>
      <c r="H54" s="19">
        <f t="shared" ref="H54" si="16">SUM(H52:H53)</f>
        <v>0</v>
      </c>
      <c r="I54" s="18">
        <f t="shared" ref="I54:O54" si="17">SUM(I52:I53)</f>
        <v>13</v>
      </c>
      <c r="J54" s="19">
        <f t="shared" si="17"/>
        <v>9</v>
      </c>
      <c r="K54" s="19">
        <f t="shared" si="17"/>
        <v>5</v>
      </c>
      <c r="L54" s="18">
        <f t="shared" si="17"/>
        <v>2</v>
      </c>
      <c r="M54" s="19">
        <f t="shared" si="17"/>
        <v>1</v>
      </c>
      <c r="N54" s="19">
        <f t="shared" si="17"/>
        <v>1</v>
      </c>
      <c r="O54" s="18">
        <f t="shared" si="17"/>
        <v>9</v>
      </c>
      <c r="P54" s="19">
        <f t="shared" ref="P54:W54" si="18">SUM(P52:P53)</f>
        <v>7</v>
      </c>
      <c r="Q54" s="20">
        <f t="shared" si="18"/>
        <v>5</v>
      </c>
      <c r="R54" s="18">
        <f t="shared" si="18"/>
        <v>7</v>
      </c>
      <c r="S54" s="19">
        <f t="shared" si="18"/>
        <v>5</v>
      </c>
      <c r="T54" s="20">
        <f t="shared" si="18"/>
        <v>3</v>
      </c>
      <c r="U54" s="18">
        <f t="shared" si="18"/>
        <v>9</v>
      </c>
      <c r="V54" s="19">
        <f t="shared" si="18"/>
        <v>6</v>
      </c>
      <c r="W54" s="20">
        <f t="shared" si="18"/>
        <v>4</v>
      </c>
      <c r="X54" s="5"/>
      <c r="Y54" s="5"/>
    </row>
    <row r="55" spans="1:25" x14ac:dyDescent="0.25">
      <c r="A55" s="5"/>
      <c r="B55" s="5"/>
      <c r="C55" s="5"/>
      <c r="D55" s="5"/>
      <c r="E55" s="5"/>
      <c r="F55" s="15"/>
      <c r="G55" s="16"/>
      <c r="H55" s="17"/>
      <c r="I55" s="15"/>
      <c r="J55" s="16"/>
      <c r="K55" s="17"/>
      <c r="L55" s="15"/>
      <c r="M55" s="16"/>
      <c r="N55" s="17"/>
      <c r="O55" s="15"/>
      <c r="P55" s="16"/>
      <c r="Q55" s="17"/>
      <c r="R55" s="15"/>
      <c r="S55" s="16"/>
      <c r="T55" s="23"/>
      <c r="U55" s="15"/>
      <c r="V55" s="16"/>
      <c r="W55" s="23"/>
      <c r="X55" s="5"/>
      <c r="Y55" s="5"/>
    </row>
    <row r="56" spans="1:25" x14ac:dyDescent="0.25">
      <c r="A56" s="5"/>
      <c r="B56" s="5" t="s">
        <v>48</v>
      </c>
      <c r="C56" s="5" t="s">
        <v>35</v>
      </c>
      <c r="D56" s="5" t="s">
        <v>185</v>
      </c>
      <c r="E56" s="5" t="s">
        <v>37</v>
      </c>
      <c r="F56" s="15">
        <v>1</v>
      </c>
      <c r="G56" s="16">
        <v>1</v>
      </c>
      <c r="H56" s="17">
        <v>0</v>
      </c>
      <c r="I56" s="15"/>
      <c r="J56" s="16"/>
      <c r="K56" s="17"/>
      <c r="L56" s="15"/>
      <c r="M56" s="16"/>
      <c r="N56" s="17"/>
      <c r="O56" s="15"/>
      <c r="P56" s="16"/>
      <c r="Q56" s="17"/>
      <c r="R56" s="15"/>
      <c r="S56" s="16"/>
      <c r="T56" s="23"/>
      <c r="U56" s="15"/>
      <c r="V56" s="16"/>
      <c r="W56" s="23"/>
      <c r="X56" s="5"/>
      <c r="Y56" s="5"/>
    </row>
    <row r="57" spans="1:25" x14ac:dyDescent="0.25">
      <c r="A57" s="5"/>
      <c r="C57" s="5" t="s">
        <v>47</v>
      </c>
      <c r="D57" s="5" t="s">
        <v>185</v>
      </c>
      <c r="E57" s="5" t="s">
        <v>49</v>
      </c>
      <c r="F57" s="15">
        <v>50</v>
      </c>
      <c r="G57" s="16">
        <v>26</v>
      </c>
      <c r="H57" s="17">
        <v>8</v>
      </c>
      <c r="I57" s="15">
        <v>32</v>
      </c>
      <c r="J57" s="16">
        <v>20</v>
      </c>
      <c r="K57" s="17">
        <v>9</v>
      </c>
      <c r="L57" s="15">
        <v>38</v>
      </c>
      <c r="M57" s="16">
        <v>25</v>
      </c>
      <c r="N57" s="17">
        <v>15</v>
      </c>
      <c r="O57" s="15">
        <v>29</v>
      </c>
      <c r="P57" s="16">
        <v>17</v>
      </c>
      <c r="Q57" s="17">
        <v>14</v>
      </c>
      <c r="R57" s="15">
        <v>42</v>
      </c>
      <c r="S57" s="16">
        <v>29</v>
      </c>
      <c r="T57" s="23">
        <v>12</v>
      </c>
      <c r="U57" s="15">
        <v>20</v>
      </c>
      <c r="V57" s="16">
        <v>12</v>
      </c>
      <c r="W57" s="23">
        <v>10</v>
      </c>
      <c r="X57" s="5"/>
      <c r="Y57" s="5"/>
    </row>
    <row r="58" spans="1:25" x14ac:dyDescent="0.25">
      <c r="A58" s="5"/>
      <c r="B58" s="5"/>
      <c r="C58" s="5"/>
      <c r="D58" s="5" t="s">
        <v>182</v>
      </c>
      <c r="E58" s="5" t="s">
        <v>49</v>
      </c>
      <c r="F58" s="15">
        <v>1</v>
      </c>
      <c r="G58" s="16">
        <v>1</v>
      </c>
      <c r="H58" s="17">
        <v>2</v>
      </c>
      <c r="I58" s="15"/>
      <c r="J58" s="16"/>
      <c r="K58" s="17"/>
      <c r="L58" s="15"/>
      <c r="M58" s="16"/>
      <c r="N58" s="17"/>
      <c r="O58" s="15"/>
      <c r="P58" s="16"/>
      <c r="Q58" s="17"/>
      <c r="R58" s="15"/>
      <c r="S58" s="16"/>
      <c r="T58" s="23"/>
      <c r="U58" s="15">
        <v>33</v>
      </c>
      <c r="V58" s="16">
        <v>31</v>
      </c>
      <c r="W58" s="23">
        <v>13</v>
      </c>
      <c r="X58" s="5"/>
      <c r="Y58" s="5"/>
    </row>
    <row r="59" spans="1:25" x14ac:dyDescent="0.25">
      <c r="A59" s="5"/>
      <c r="B59" s="2" t="s">
        <v>248</v>
      </c>
      <c r="C59" s="5"/>
      <c r="D59" s="5"/>
      <c r="E59" s="5"/>
      <c r="F59" s="18">
        <f>SUM(F56:F58)</f>
        <v>52</v>
      </c>
      <c r="G59" s="19">
        <f>SUM(G56:G58)</f>
        <v>28</v>
      </c>
      <c r="H59" s="19">
        <f>SUM(H56:H58)</f>
        <v>10</v>
      </c>
      <c r="I59" s="18">
        <f>SUM(I57:I58)</f>
        <v>32</v>
      </c>
      <c r="J59" s="19">
        <f t="shared" ref="J59:K59" si="19">SUM(J57:J58)</f>
        <v>20</v>
      </c>
      <c r="K59" s="19">
        <f t="shared" si="19"/>
        <v>9</v>
      </c>
      <c r="L59" s="18">
        <f>SUM(L57:L58)</f>
        <v>38</v>
      </c>
      <c r="M59" s="19">
        <f t="shared" ref="M59:N59" si="20">SUM(M57:M58)</f>
        <v>25</v>
      </c>
      <c r="N59" s="19">
        <f t="shared" si="20"/>
        <v>15</v>
      </c>
      <c r="O59" s="18">
        <f>SUM(O57:O58)</f>
        <v>29</v>
      </c>
      <c r="P59" s="19">
        <f t="shared" ref="P59:W59" si="21">SUM(P57:P58)</f>
        <v>17</v>
      </c>
      <c r="Q59" s="20">
        <f t="shared" si="21"/>
        <v>14</v>
      </c>
      <c r="R59" s="18">
        <f t="shared" si="21"/>
        <v>42</v>
      </c>
      <c r="S59" s="19">
        <f t="shared" si="21"/>
        <v>29</v>
      </c>
      <c r="T59" s="20">
        <f t="shared" si="21"/>
        <v>12</v>
      </c>
      <c r="U59" s="18">
        <f t="shared" si="21"/>
        <v>53</v>
      </c>
      <c r="V59" s="19">
        <f t="shared" si="21"/>
        <v>43</v>
      </c>
      <c r="W59" s="20">
        <f t="shared" si="21"/>
        <v>23</v>
      </c>
      <c r="X59" s="5"/>
      <c r="Y59" s="5"/>
    </row>
    <row r="60" spans="1:25" x14ac:dyDescent="0.25">
      <c r="A60" s="5"/>
      <c r="B60" s="5"/>
      <c r="C60" s="5"/>
      <c r="D60" s="5"/>
      <c r="E60" s="5"/>
      <c r="F60" s="15"/>
      <c r="G60" s="16"/>
      <c r="H60" s="17"/>
      <c r="I60" s="15"/>
      <c r="J60" s="16"/>
      <c r="K60" s="17"/>
      <c r="L60" s="15"/>
      <c r="M60" s="16"/>
      <c r="N60" s="17"/>
      <c r="O60" s="15"/>
      <c r="P60" s="16"/>
      <c r="Q60" s="17"/>
      <c r="R60" s="15"/>
      <c r="S60" s="16"/>
      <c r="T60" s="23"/>
      <c r="U60" s="15"/>
      <c r="V60" s="16"/>
      <c r="W60" s="23"/>
      <c r="X60" s="5"/>
      <c r="Y60" s="5"/>
    </row>
    <row r="61" spans="1:25" x14ac:dyDescent="0.25">
      <c r="A61" s="5"/>
      <c r="B61" s="5" t="s">
        <v>11</v>
      </c>
      <c r="C61" s="5" t="s">
        <v>10</v>
      </c>
      <c r="D61" s="5" t="s">
        <v>182</v>
      </c>
      <c r="E61" s="5" t="s">
        <v>11</v>
      </c>
      <c r="F61" s="15">
        <v>30</v>
      </c>
      <c r="G61" s="16">
        <v>14</v>
      </c>
      <c r="H61" s="17">
        <v>8</v>
      </c>
      <c r="I61" s="15">
        <v>32</v>
      </c>
      <c r="J61" s="16">
        <v>23</v>
      </c>
      <c r="K61" s="17">
        <v>11</v>
      </c>
      <c r="L61" s="15">
        <v>19</v>
      </c>
      <c r="M61" s="16">
        <v>13</v>
      </c>
      <c r="N61" s="17">
        <v>7</v>
      </c>
      <c r="O61" s="15">
        <v>16</v>
      </c>
      <c r="P61" s="16">
        <v>11</v>
      </c>
      <c r="Q61" s="17">
        <v>8</v>
      </c>
      <c r="R61" s="15">
        <v>30</v>
      </c>
      <c r="S61" s="16">
        <v>24</v>
      </c>
      <c r="T61" s="23">
        <v>9</v>
      </c>
      <c r="U61" s="15">
        <v>42</v>
      </c>
      <c r="V61" s="16">
        <v>28</v>
      </c>
      <c r="W61" s="23">
        <v>14</v>
      </c>
      <c r="X61" s="5"/>
      <c r="Y61" s="5"/>
    </row>
    <row r="62" spans="1:25" s="2" customFormat="1" x14ac:dyDescent="0.25">
      <c r="A62" s="5"/>
      <c r="B62" s="5"/>
      <c r="C62" s="5" t="s">
        <v>9</v>
      </c>
      <c r="D62" s="5" t="s">
        <v>185</v>
      </c>
      <c r="E62" s="5" t="s">
        <v>12</v>
      </c>
      <c r="F62" s="15">
        <v>7</v>
      </c>
      <c r="G62" s="16">
        <v>3</v>
      </c>
      <c r="H62" s="23">
        <v>3</v>
      </c>
      <c r="I62" s="15">
        <v>7</v>
      </c>
      <c r="J62" s="16">
        <v>4</v>
      </c>
      <c r="K62" s="23">
        <v>3</v>
      </c>
      <c r="L62" s="15">
        <v>8</v>
      </c>
      <c r="M62" s="16">
        <v>3</v>
      </c>
      <c r="N62" s="23">
        <v>1</v>
      </c>
      <c r="O62" s="15">
        <v>6</v>
      </c>
      <c r="P62" s="16">
        <v>3</v>
      </c>
      <c r="Q62" s="20">
        <v>2</v>
      </c>
      <c r="R62" s="15">
        <v>10</v>
      </c>
      <c r="S62" s="16">
        <v>6</v>
      </c>
      <c r="T62" s="23">
        <v>6</v>
      </c>
      <c r="U62" s="15">
        <v>6</v>
      </c>
      <c r="V62" s="16">
        <v>3</v>
      </c>
      <c r="W62" s="23">
        <v>3</v>
      </c>
      <c r="X62" s="5"/>
      <c r="Y62" s="5"/>
    </row>
    <row r="63" spans="1:25" s="2" customFormat="1" x14ac:dyDescent="0.25">
      <c r="A63" s="5"/>
      <c r="B63" s="5"/>
      <c r="C63" s="5"/>
      <c r="D63" s="5" t="s">
        <v>275</v>
      </c>
      <c r="E63" s="5" t="s">
        <v>12</v>
      </c>
      <c r="F63" s="15">
        <v>6</v>
      </c>
      <c r="G63" s="16">
        <v>5</v>
      </c>
      <c r="H63" s="23">
        <v>0</v>
      </c>
      <c r="I63" s="15">
        <v>4</v>
      </c>
      <c r="J63" s="16">
        <v>4</v>
      </c>
      <c r="K63" s="23">
        <v>0</v>
      </c>
      <c r="L63" s="15"/>
      <c r="M63" s="16"/>
      <c r="N63" s="23"/>
      <c r="O63" s="15"/>
      <c r="P63" s="16"/>
      <c r="Q63" s="20"/>
      <c r="R63" s="15"/>
      <c r="S63" s="16"/>
      <c r="T63" s="23"/>
      <c r="U63" s="15"/>
      <c r="V63" s="16"/>
      <c r="W63" s="23"/>
      <c r="X63" s="5"/>
      <c r="Y63" s="5"/>
    </row>
    <row r="64" spans="1:25" x14ac:dyDescent="0.25">
      <c r="A64" s="5"/>
      <c r="B64" s="5"/>
      <c r="C64" s="5" t="s">
        <v>186</v>
      </c>
      <c r="D64" s="5" t="s">
        <v>187</v>
      </c>
      <c r="E64" s="5" t="s">
        <v>188</v>
      </c>
      <c r="F64" s="21">
        <v>2</v>
      </c>
      <c r="G64" s="22">
        <v>2</v>
      </c>
      <c r="H64" s="17">
        <v>1</v>
      </c>
      <c r="I64" s="21"/>
      <c r="J64" s="22"/>
      <c r="K64" s="17"/>
      <c r="L64" s="21"/>
      <c r="M64" s="22"/>
      <c r="N64" s="17"/>
      <c r="O64" s="21">
        <v>1</v>
      </c>
      <c r="P64" s="22">
        <v>1</v>
      </c>
      <c r="Q64" s="17">
        <v>0</v>
      </c>
      <c r="R64" s="21"/>
      <c r="S64" s="22"/>
      <c r="T64" s="33"/>
      <c r="U64" s="21"/>
      <c r="V64" s="22"/>
      <c r="W64" s="23"/>
      <c r="X64" s="5"/>
      <c r="Y64" s="5"/>
    </row>
    <row r="65" spans="1:23" x14ac:dyDescent="0.25">
      <c r="A65" s="5"/>
      <c r="B65" s="5"/>
      <c r="C65" s="5" t="s">
        <v>115</v>
      </c>
      <c r="D65" s="5" t="s">
        <v>182</v>
      </c>
      <c r="E65" s="5" t="s">
        <v>116</v>
      </c>
      <c r="F65" s="15">
        <v>18</v>
      </c>
      <c r="G65" s="16">
        <v>8</v>
      </c>
      <c r="H65" s="17">
        <v>5</v>
      </c>
      <c r="I65" s="15">
        <v>9</v>
      </c>
      <c r="J65" s="16">
        <v>5</v>
      </c>
      <c r="K65" s="17">
        <v>4</v>
      </c>
      <c r="L65" s="15">
        <v>6</v>
      </c>
      <c r="M65" s="16">
        <v>5</v>
      </c>
      <c r="N65" s="17">
        <v>4</v>
      </c>
      <c r="O65" s="15">
        <v>6</v>
      </c>
      <c r="P65" s="16">
        <v>4</v>
      </c>
      <c r="Q65" s="17">
        <v>2</v>
      </c>
      <c r="R65" s="15">
        <v>10</v>
      </c>
      <c r="S65" s="16">
        <v>7</v>
      </c>
      <c r="T65" s="23">
        <v>4</v>
      </c>
      <c r="U65" s="15">
        <v>6</v>
      </c>
      <c r="V65" s="16">
        <v>5</v>
      </c>
      <c r="W65" s="23">
        <v>2</v>
      </c>
    </row>
    <row r="66" spans="1:23" x14ac:dyDescent="0.25">
      <c r="A66" s="5"/>
      <c r="B66" s="2" t="s">
        <v>249</v>
      </c>
      <c r="C66" s="5"/>
      <c r="D66" s="5"/>
      <c r="E66" s="5"/>
      <c r="F66" s="18">
        <f>SUM(F61:F65)</f>
        <v>63</v>
      </c>
      <c r="G66" s="19">
        <f t="shared" ref="G66" si="22">SUM(G61:G65)</f>
        <v>32</v>
      </c>
      <c r="H66" s="19">
        <f>SUM(H61:H65)</f>
        <v>17</v>
      </c>
      <c r="I66" s="18">
        <f>SUM(I61:I65)</f>
        <v>52</v>
      </c>
      <c r="J66" s="19">
        <f t="shared" ref="J66:K66" si="23">SUM(J61:J65)</f>
        <v>36</v>
      </c>
      <c r="K66" s="19">
        <f t="shared" si="23"/>
        <v>18</v>
      </c>
      <c r="L66" s="18">
        <f>SUM(L61:L65)</f>
        <v>33</v>
      </c>
      <c r="M66" s="19">
        <f t="shared" ref="M66:N66" si="24">SUM(M61:M65)</f>
        <v>21</v>
      </c>
      <c r="N66" s="19">
        <f t="shared" si="24"/>
        <v>12</v>
      </c>
      <c r="O66" s="18">
        <f>SUM(O61:O65)</f>
        <v>29</v>
      </c>
      <c r="P66" s="19">
        <f t="shared" ref="P66:W66" si="25">SUM(P61:P65)</f>
        <v>19</v>
      </c>
      <c r="Q66" s="20">
        <f t="shared" si="25"/>
        <v>12</v>
      </c>
      <c r="R66" s="18">
        <f t="shared" si="25"/>
        <v>50</v>
      </c>
      <c r="S66" s="19">
        <f t="shared" si="25"/>
        <v>37</v>
      </c>
      <c r="T66" s="20">
        <f t="shared" si="25"/>
        <v>19</v>
      </c>
      <c r="U66" s="18">
        <f t="shared" si="25"/>
        <v>54</v>
      </c>
      <c r="V66" s="19">
        <f t="shared" si="25"/>
        <v>36</v>
      </c>
      <c r="W66" s="20">
        <f t="shared" si="25"/>
        <v>19</v>
      </c>
    </row>
    <row r="67" spans="1:23" x14ac:dyDescent="0.25">
      <c r="A67" s="5"/>
      <c r="B67" s="5"/>
      <c r="C67" s="5"/>
      <c r="D67" s="5"/>
      <c r="E67" s="5"/>
      <c r="F67" s="15"/>
      <c r="G67" s="16"/>
      <c r="H67" s="17"/>
      <c r="I67" s="15"/>
      <c r="J67" s="16"/>
      <c r="K67" s="17"/>
      <c r="L67" s="15"/>
      <c r="M67" s="16"/>
      <c r="N67" s="17"/>
      <c r="O67" s="15"/>
      <c r="P67" s="16"/>
      <c r="Q67" s="17"/>
      <c r="R67" s="15"/>
      <c r="S67" s="16"/>
      <c r="T67" s="23"/>
      <c r="U67" s="15"/>
      <c r="V67" s="16"/>
      <c r="W67" s="23"/>
    </row>
    <row r="68" spans="1:23" x14ac:dyDescent="0.25">
      <c r="A68" s="5"/>
      <c r="B68" s="5" t="s">
        <v>298</v>
      </c>
      <c r="C68" s="5" t="s">
        <v>70</v>
      </c>
      <c r="D68" s="5" t="s">
        <v>185</v>
      </c>
      <c r="E68" s="5" t="s">
        <v>71</v>
      </c>
      <c r="F68" s="15">
        <v>7</v>
      </c>
      <c r="G68" s="16">
        <v>4</v>
      </c>
      <c r="H68" s="17">
        <v>2</v>
      </c>
      <c r="I68" s="15"/>
      <c r="J68" s="16"/>
      <c r="K68" s="17"/>
      <c r="L68" s="15"/>
      <c r="M68" s="16"/>
      <c r="N68" s="17"/>
      <c r="O68" s="15"/>
      <c r="P68" s="16"/>
      <c r="Q68" s="17"/>
      <c r="R68" s="15"/>
      <c r="S68" s="16"/>
      <c r="T68" s="23"/>
      <c r="U68" s="15"/>
      <c r="V68" s="16"/>
      <c r="W68" s="23"/>
    </row>
    <row r="69" spans="1:23" x14ac:dyDescent="0.25">
      <c r="A69" s="5"/>
      <c r="C69" s="5" t="s">
        <v>164</v>
      </c>
      <c r="D69" s="5" t="s">
        <v>185</v>
      </c>
      <c r="E69" s="5" t="s">
        <v>165</v>
      </c>
      <c r="F69" s="15">
        <v>8</v>
      </c>
      <c r="G69" s="16">
        <v>4</v>
      </c>
      <c r="H69" s="17">
        <v>2</v>
      </c>
      <c r="I69" s="15">
        <v>6</v>
      </c>
      <c r="J69" s="16">
        <v>4</v>
      </c>
      <c r="K69" s="17">
        <v>2</v>
      </c>
      <c r="L69" s="15">
        <v>8</v>
      </c>
      <c r="M69" s="16">
        <v>6</v>
      </c>
      <c r="N69" s="17">
        <v>5</v>
      </c>
      <c r="O69" s="15">
        <v>1</v>
      </c>
      <c r="P69" s="16">
        <v>1</v>
      </c>
      <c r="Q69" s="17">
        <v>1</v>
      </c>
      <c r="R69" s="15">
        <v>2</v>
      </c>
      <c r="S69" s="16">
        <v>2</v>
      </c>
      <c r="T69" s="23">
        <v>1</v>
      </c>
      <c r="U69" s="15">
        <v>2</v>
      </c>
      <c r="V69" s="16">
        <v>2</v>
      </c>
      <c r="W69" s="23">
        <v>2</v>
      </c>
    </row>
    <row r="70" spans="1:23" x14ac:dyDescent="0.25">
      <c r="A70" s="5"/>
      <c r="B70" s="5"/>
      <c r="C70" s="5" t="s">
        <v>80</v>
      </c>
      <c r="D70" s="5" t="s">
        <v>182</v>
      </c>
      <c r="E70" s="5" t="s">
        <v>226</v>
      </c>
      <c r="F70" s="15">
        <v>1</v>
      </c>
      <c r="G70" s="16">
        <v>1</v>
      </c>
      <c r="H70" s="17">
        <v>0</v>
      </c>
      <c r="I70" s="15">
        <v>3</v>
      </c>
      <c r="J70" s="16">
        <v>2</v>
      </c>
      <c r="K70" s="17">
        <v>1</v>
      </c>
      <c r="L70" s="15"/>
      <c r="M70" s="16"/>
      <c r="N70" s="17"/>
      <c r="O70" s="15">
        <v>2</v>
      </c>
      <c r="P70" s="16">
        <v>1</v>
      </c>
      <c r="Q70" s="17">
        <v>0</v>
      </c>
      <c r="R70" s="15">
        <v>4</v>
      </c>
      <c r="S70" s="16">
        <v>3</v>
      </c>
      <c r="T70" s="23">
        <v>4</v>
      </c>
      <c r="U70" s="15">
        <v>4</v>
      </c>
      <c r="V70" s="16">
        <v>3</v>
      </c>
      <c r="W70" s="23">
        <v>1</v>
      </c>
    </row>
    <row r="71" spans="1:23" x14ac:dyDescent="0.25">
      <c r="A71" s="5"/>
      <c r="B71" s="5"/>
      <c r="C71" s="5" t="s">
        <v>163</v>
      </c>
      <c r="D71" s="5" t="s">
        <v>185</v>
      </c>
      <c r="E71" s="5" t="s">
        <v>50</v>
      </c>
      <c r="F71" s="15">
        <v>3</v>
      </c>
      <c r="G71" s="16">
        <v>3</v>
      </c>
      <c r="H71" s="17">
        <v>1</v>
      </c>
      <c r="I71" s="15"/>
      <c r="J71" s="16"/>
      <c r="K71" s="17"/>
      <c r="L71" s="15"/>
      <c r="M71" s="16"/>
      <c r="N71" s="17"/>
      <c r="O71" s="15"/>
      <c r="P71" s="16"/>
      <c r="Q71" s="17"/>
      <c r="R71" s="15"/>
      <c r="S71" s="16"/>
      <c r="T71" s="23"/>
      <c r="U71" s="15"/>
      <c r="V71" s="16"/>
      <c r="W71" s="23"/>
    </row>
    <row r="72" spans="1:23" s="2" customFormat="1" x14ac:dyDescent="0.25">
      <c r="A72" s="5"/>
      <c r="B72" s="5"/>
      <c r="C72" s="5" t="s">
        <v>178</v>
      </c>
      <c r="D72" s="5" t="s">
        <v>187</v>
      </c>
      <c r="E72" s="5" t="s">
        <v>179</v>
      </c>
      <c r="F72" s="15">
        <v>1</v>
      </c>
      <c r="G72" s="16">
        <v>1</v>
      </c>
      <c r="H72" s="23">
        <v>0</v>
      </c>
      <c r="I72" s="15"/>
      <c r="J72" s="16"/>
      <c r="K72" s="23"/>
      <c r="L72" s="15">
        <v>1</v>
      </c>
      <c r="M72" s="16">
        <v>1</v>
      </c>
      <c r="N72" s="23">
        <v>0</v>
      </c>
      <c r="O72" s="15">
        <v>6</v>
      </c>
      <c r="P72" s="16">
        <v>6</v>
      </c>
      <c r="Q72" s="23">
        <v>4</v>
      </c>
      <c r="R72" s="15">
        <v>2</v>
      </c>
      <c r="S72" s="16">
        <v>2</v>
      </c>
      <c r="T72" s="23">
        <v>2</v>
      </c>
      <c r="U72" s="15"/>
      <c r="V72" s="16"/>
      <c r="W72" s="23"/>
    </row>
    <row r="73" spans="1:23" x14ac:dyDescent="0.25">
      <c r="A73" s="5"/>
      <c r="B73" s="5"/>
      <c r="C73" s="5" t="s">
        <v>189</v>
      </c>
      <c r="D73" s="5" t="s">
        <v>185</v>
      </c>
      <c r="E73" s="5" t="s">
        <v>171</v>
      </c>
      <c r="F73" s="21"/>
      <c r="G73" s="22"/>
      <c r="H73" s="23"/>
      <c r="I73" s="21">
        <v>5</v>
      </c>
      <c r="J73" s="22">
        <v>4</v>
      </c>
      <c r="K73" s="23">
        <v>1</v>
      </c>
      <c r="L73" s="21">
        <v>7</v>
      </c>
      <c r="M73" s="22">
        <v>5</v>
      </c>
      <c r="N73" s="23">
        <v>3</v>
      </c>
      <c r="O73" s="21">
        <v>3</v>
      </c>
      <c r="P73" s="22">
        <v>2</v>
      </c>
      <c r="Q73" s="23">
        <v>0</v>
      </c>
      <c r="R73" s="15">
        <v>3</v>
      </c>
      <c r="S73" s="16">
        <v>1</v>
      </c>
      <c r="T73" s="23">
        <v>2</v>
      </c>
      <c r="U73" s="15">
        <v>8</v>
      </c>
      <c r="V73" s="16">
        <v>3</v>
      </c>
      <c r="W73" s="23">
        <v>2</v>
      </c>
    </row>
    <row r="74" spans="1:23" x14ac:dyDescent="0.25">
      <c r="A74" s="5"/>
      <c r="B74" s="2" t="s">
        <v>251</v>
      </c>
      <c r="C74" s="5"/>
      <c r="D74" s="5"/>
      <c r="E74" s="5"/>
      <c r="F74" s="24">
        <f>SUM(F68:F73)</f>
        <v>20</v>
      </c>
      <c r="G74" s="25">
        <f>SUM(G68:G73)</f>
        <v>13</v>
      </c>
      <c r="H74" s="25">
        <f>SUM(H68:H73)</f>
        <v>5</v>
      </c>
      <c r="I74" s="24">
        <f>SUM(I69:I73)</f>
        <v>14</v>
      </c>
      <c r="J74" s="25">
        <f t="shared" ref="J74:K74" si="26">SUM(J69:J73)</f>
        <v>10</v>
      </c>
      <c r="K74" s="25">
        <f t="shared" si="26"/>
        <v>4</v>
      </c>
      <c r="L74" s="24">
        <f>SUM(L69:L73)</f>
        <v>16</v>
      </c>
      <c r="M74" s="25">
        <f t="shared" ref="M74:N74" si="27">SUM(M69:M73)</f>
        <v>12</v>
      </c>
      <c r="N74" s="25">
        <f t="shared" si="27"/>
        <v>8</v>
      </c>
      <c r="O74" s="24">
        <f>SUM(O69:O73)</f>
        <v>12</v>
      </c>
      <c r="P74" s="25">
        <f t="shared" ref="P74:W74" si="28">SUM(P69:P73)</f>
        <v>10</v>
      </c>
      <c r="Q74" s="26">
        <f t="shared" si="28"/>
        <v>5</v>
      </c>
      <c r="R74" s="24">
        <f t="shared" si="28"/>
        <v>11</v>
      </c>
      <c r="S74" s="25">
        <f t="shared" si="28"/>
        <v>8</v>
      </c>
      <c r="T74" s="26">
        <f t="shared" si="28"/>
        <v>9</v>
      </c>
      <c r="U74" s="24">
        <f t="shared" si="28"/>
        <v>14</v>
      </c>
      <c r="V74" s="25">
        <f t="shared" si="28"/>
        <v>8</v>
      </c>
      <c r="W74" s="26">
        <f t="shared" si="28"/>
        <v>5</v>
      </c>
    </row>
    <row r="75" spans="1:23" x14ac:dyDescent="0.25">
      <c r="A75" s="5"/>
      <c r="B75" s="5"/>
      <c r="C75" s="5"/>
      <c r="D75" s="5"/>
      <c r="E75" s="5"/>
      <c r="F75" s="21"/>
      <c r="G75" s="22"/>
      <c r="H75" s="23"/>
      <c r="I75" s="21"/>
      <c r="J75" s="22"/>
      <c r="K75" s="23"/>
      <c r="L75" s="21"/>
      <c r="M75" s="22"/>
      <c r="N75" s="23"/>
      <c r="O75" s="21"/>
      <c r="P75" s="22"/>
      <c r="Q75" s="23"/>
      <c r="R75" s="15"/>
      <c r="S75" s="16"/>
      <c r="T75" s="23"/>
      <c r="U75" s="15"/>
      <c r="V75" s="16"/>
      <c r="W75" s="23"/>
    </row>
    <row r="76" spans="1:23" x14ac:dyDescent="0.25">
      <c r="A76" s="5"/>
      <c r="B76" s="5" t="s">
        <v>52</v>
      </c>
      <c r="C76" s="5" t="s">
        <v>51</v>
      </c>
      <c r="D76" s="5" t="s">
        <v>182</v>
      </c>
      <c r="E76" s="5" t="s">
        <v>53</v>
      </c>
      <c r="F76" s="15">
        <v>33</v>
      </c>
      <c r="G76" s="16">
        <v>24</v>
      </c>
      <c r="H76" s="23">
        <v>14</v>
      </c>
      <c r="I76" s="15">
        <v>28</v>
      </c>
      <c r="J76" s="16">
        <v>18</v>
      </c>
      <c r="K76" s="23">
        <v>13</v>
      </c>
      <c r="L76" s="15">
        <v>29</v>
      </c>
      <c r="M76" s="16">
        <v>22</v>
      </c>
      <c r="N76" s="23">
        <v>8</v>
      </c>
      <c r="O76" s="15">
        <v>21</v>
      </c>
      <c r="P76" s="16">
        <v>16</v>
      </c>
      <c r="Q76" s="23">
        <v>11</v>
      </c>
      <c r="R76" s="15">
        <v>46</v>
      </c>
      <c r="S76" s="16">
        <v>33</v>
      </c>
      <c r="T76" s="23">
        <v>24</v>
      </c>
      <c r="U76" s="15">
        <v>42</v>
      </c>
      <c r="V76" s="16">
        <v>30</v>
      </c>
      <c r="W76" s="23">
        <v>23</v>
      </c>
    </row>
    <row r="77" spans="1:23" x14ac:dyDescent="0.25">
      <c r="A77" s="5"/>
      <c r="B77" s="5"/>
      <c r="C77" s="5" t="s">
        <v>122</v>
      </c>
      <c r="D77" s="5" t="s">
        <v>185</v>
      </c>
      <c r="E77" s="5" t="s">
        <v>227</v>
      </c>
      <c r="F77" s="15">
        <v>10</v>
      </c>
      <c r="G77" s="16">
        <v>7</v>
      </c>
      <c r="H77" s="23">
        <v>8</v>
      </c>
      <c r="I77" s="15">
        <v>21</v>
      </c>
      <c r="J77" s="16">
        <v>17</v>
      </c>
      <c r="K77" s="23">
        <v>11</v>
      </c>
      <c r="L77" s="15">
        <v>14</v>
      </c>
      <c r="M77" s="16">
        <v>8</v>
      </c>
      <c r="N77" s="23">
        <v>7</v>
      </c>
      <c r="O77" s="15">
        <v>8</v>
      </c>
      <c r="P77" s="16">
        <v>2</v>
      </c>
      <c r="Q77" s="23">
        <v>1</v>
      </c>
      <c r="R77" s="15">
        <v>7</v>
      </c>
      <c r="S77" s="16">
        <v>1</v>
      </c>
      <c r="T77" s="23">
        <v>2</v>
      </c>
      <c r="U77" s="15">
        <v>20</v>
      </c>
      <c r="V77" s="16">
        <v>9</v>
      </c>
      <c r="W77" s="23">
        <v>3</v>
      </c>
    </row>
    <row r="78" spans="1:23" x14ac:dyDescent="0.25">
      <c r="A78" s="5"/>
      <c r="B78" s="5"/>
      <c r="C78" s="5"/>
      <c r="D78" s="5" t="s">
        <v>275</v>
      </c>
      <c r="E78" s="5" t="s">
        <v>278</v>
      </c>
      <c r="F78" s="15">
        <v>9</v>
      </c>
      <c r="G78" s="16">
        <v>5</v>
      </c>
      <c r="H78" s="23">
        <v>0</v>
      </c>
      <c r="I78" s="15">
        <v>11</v>
      </c>
      <c r="J78" s="16">
        <v>7</v>
      </c>
      <c r="K78" s="23"/>
      <c r="L78" s="15"/>
      <c r="M78" s="16"/>
      <c r="N78" s="23"/>
      <c r="O78" s="15"/>
      <c r="P78" s="16"/>
      <c r="Q78" s="23"/>
      <c r="R78" s="15"/>
      <c r="S78" s="16"/>
      <c r="T78" s="23"/>
      <c r="U78" s="15"/>
      <c r="V78" s="16"/>
      <c r="W78" s="23"/>
    </row>
    <row r="79" spans="1:23" x14ac:dyDescent="0.25">
      <c r="A79" s="5"/>
      <c r="B79" s="5"/>
      <c r="C79" s="5" t="s">
        <v>157</v>
      </c>
      <c r="D79" s="5" t="s">
        <v>185</v>
      </c>
      <c r="E79" s="5" t="s">
        <v>228</v>
      </c>
      <c r="F79" s="15">
        <v>6</v>
      </c>
      <c r="G79" s="16">
        <v>3</v>
      </c>
      <c r="H79" s="23">
        <v>0</v>
      </c>
      <c r="I79" s="15">
        <v>4</v>
      </c>
      <c r="J79" s="16">
        <v>0</v>
      </c>
      <c r="K79" s="23"/>
      <c r="L79" s="15"/>
      <c r="M79" s="16"/>
      <c r="N79" s="23"/>
      <c r="O79" s="15"/>
      <c r="P79" s="16"/>
      <c r="Q79" s="23">
        <v>1</v>
      </c>
      <c r="R79" s="38"/>
      <c r="S79" s="39"/>
      <c r="T79" s="17"/>
      <c r="U79" s="38"/>
      <c r="V79" s="39"/>
      <c r="W79" s="17"/>
    </row>
    <row r="80" spans="1:23" x14ac:dyDescent="0.25">
      <c r="A80" s="5"/>
      <c r="B80" s="2" t="s">
        <v>250</v>
      </c>
      <c r="C80" s="5"/>
      <c r="D80" s="5"/>
      <c r="E80" s="5"/>
      <c r="F80" s="18">
        <f>SUM(F76:F79)</f>
        <v>58</v>
      </c>
      <c r="G80" s="19">
        <f t="shared" ref="G80:H80" si="29">SUM(G76:G79)</f>
        <v>39</v>
      </c>
      <c r="H80" s="19">
        <f t="shared" si="29"/>
        <v>22</v>
      </c>
      <c r="I80" s="18">
        <f>SUM(I76:I79)</f>
        <v>64</v>
      </c>
      <c r="J80" s="19">
        <f t="shared" ref="J80:K80" si="30">SUM(J76:J79)</f>
        <v>42</v>
      </c>
      <c r="K80" s="19">
        <f t="shared" si="30"/>
        <v>24</v>
      </c>
      <c r="L80" s="18">
        <f>SUM(L76:L79)</f>
        <v>43</v>
      </c>
      <c r="M80" s="19">
        <f t="shared" ref="M80:N80" si="31">SUM(M76:M79)</f>
        <v>30</v>
      </c>
      <c r="N80" s="19">
        <f t="shared" si="31"/>
        <v>15</v>
      </c>
      <c r="O80" s="18">
        <f>SUM(O76:O79)</f>
        <v>29</v>
      </c>
      <c r="P80" s="19">
        <f t="shared" ref="P80:W80" si="32">SUM(P76:P79)</f>
        <v>18</v>
      </c>
      <c r="Q80" s="20">
        <f t="shared" si="32"/>
        <v>13</v>
      </c>
      <c r="R80" s="18">
        <f t="shared" si="32"/>
        <v>53</v>
      </c>
      <c r="S80" s="19">
        <f t="shared" si="32"/>
        <v>34</v>
      </c>
      <c r="T80" s="20">
        <f t="shared" si="32"/>
        <v>26</v>
      </c>
      <c r="U80" s="18">
        <f t="shared" si="32"/>
        <v>62</v>
      </c>
      <c r="V80" s="19">
        <f t="shared" si="32"/>
        <v>39</v>
      </c>
      <c r="W80" s="20">
        <f t="shared" si="32"/>
        <v>26</v>
      </c>
    </row>
    <row r="81" spans="1:28" x14ac:dyDescent="0.25">
      <c r="A81" s="5"/>
      <c r="B81" s="5"/>
      <c r="C81" s="5"/>
      <c r="D81" s="5"/>
      <c r="E81" s="5"/>
      <c r="F81" s="15"/>
      <c r="G81" s="16"/>
      <c r="H81" s="23"/>
      <c r="I81" s="15"/>
      <c r="J81" s="16"/>
      <c r="K81" s="23"/>
      <c r="L81" s="15"/>
      <c r="M81" s="16"/>
      <c r="N81" s="23"/>
      <c r="O81" s="15"/>
      <c r="P81" s="16"/>
      <c r="Q81" s="23"/>
      <c r="R81" s="38"/>
      <c r="S81" s="39"/>
      <c r="T81" s="17"/>
      <c r="U81" s="38"/>
      <c r="V81" s="39"/>
      <c r="W81" s="17"/>
    </row>
    <row r="82" spans="1:28" x14ac:dyDescent="0.25">
      <c r="A82" s="5"/>
      <c r="B82" s="5" t="s">
        <v>30</v>
      </c>
      <c r="C82" s="5" t="s">
        <v>28</v>
      </c>
      <c r="D82" s="5" t="s">
        <v>185</v>
      </c>
      <c r="E82" s="5" t="s">
        <v>229</v>
      </c>
      <c r="F82" s="15">
        <v>10</v>
      </c>
      <c r="G82" s="16">
        <v>5</v>
      </c>
      <c r="H82" s="23">
        <v>1</v>
      </c>
      <c r="I82" s="15">
        <v>4</v>
      </c>
      <c r="J82" s="16">
        <v>2</v>
      </c>
      <c r="K82" s="23">
        <v>2</v>
      </c>
      <c r="L82" s="15">
        <v>5</v>
      </c>
      <c r="M82" s="16">
        <v>3</v>
      </c>
      <c r="N82" s="23">
        <v>1</v>
      </c>
      <c r="O82" s="15"/>
      <c r="P82" s="16"/>
      <c r="Q82" s="23"/>
      <c r="R82" s="38">
        <v>3</v>
      </c>
      <c r="S82" s="39">
        <v>1</v>
      </c>
      <c r="T82" s="17">
        <v>0</v>
      </c>
      <c r="U82" s="38">
        <v>3</v>
      </c>
      <c r="V82" s="39">
        <v>1</v>
      </c>
      <c r="W82" s="17">
        <v>2</v>
      </c>
    </row>
    <row r="83" spans="1:28" x14ac:dyDescent="0.25">
      <c r="A83" s="5"/>
      <c r="C83" s="5" t="s">
        <v>29</v>
      </c>
      <c r="D83" s="5" t="s">
        <v>182</v>
      </c>
      <c r="E83" s="5" t="s">
        <v>30</v>
      </c>
      <c r="F83" s="15">
        <v>20</v>
      </c>
      <c r="G83" s="16">
        <v>12</v>
      </c>
      <c r="H83" s="23">
        <v>7</v>
      </c>
      <c r="I83" s="15">
        <v>16</v>
      </c>
      <c r="J83" s="16">
        <v>13</v>
      </c>
      <c r="K83" s="23">
        <v>5</v>
      </c>
      <c r="L83" s="15">
        <v>11</v>
      </c>
      <c r="M83" s="16">
        <v>10</v>
      </c>
      <c r="N83" s="23">
        <v>3</v>
      </c>
      <c r="O83" s="15">
        <v>13</v>
      </c>
      <c r="P83" s="16">
        <v>10</v>
      </c>
      <c r="Q83" s="23">
        <v>3</v>
      </c>
      <c r="R83" s="15">
        <v>14</v>
      </c>
      <c r="S83" s="16">
        <v>12</v>
      </c>
      <c r="T83" s="23">
        <v>7</v>
      </c>
      <c r="U83" s="15">
        <v>24</v>
      </c>
      <c r="V83" s="16">
        <v>19</v>
      </c>
      <c r="W83" s="23">
        <v>11</v>
      </c>
    </row>
    <row r="84" spans="1:28" x14ac:dyDescent="0.25">
      <c r="A84" s="5"/>
      <c r="C84" s="5"/>
      <c r="D84" s="5" t="s">
        <v>185</v>
      </c>
      <c r="E84" s="5" t="s">
        <v>30</v>
      </c>
      <c r="F84" s="15"/>
      <c r="G84" s="16"/>
      <c r="H84" s="23"/>
      <c r="I84" s="15"/>
      <c r="J84" s="16"/>
      <c r="K84" s="23"/>
      <c r="L84" s="15"/>
      <c r="M84" s="16"/>
      <c r="N84" s="23"/>
      <c r="O84" s="15"/>
      <c r="P84" s="16"/>
      <c r="Q84" s="23"/>
      <c r="R84" s="15"/>
      <c r="S84" s="16"/>
      <c r="T84" s="23"/>
      <c r="U84" s="15"/>
      <c r="V84" s="16"/>
      <c r="W84" s="23"/>
    </row>
    <row r="85" spans="1:28" x14ac:dyDescent="0.25">
      <c r="A85" s="5"/>
      <c r="B85" s="5"/>
      <c r="C85" s="5" t="s">
        <v>98</v>
      </c>
      <c r="D85" s="5" t="s">
        <v>185</v>
      </c>
      <c r="E85" s="5" t="s">
        <v>230</v>
      </c>
      <c r="F85" s="15">
        <v>9</v>
      </c>
      <c r="G85" s="16">
        <v>2</v>
      </c>
      <c r="H85" s="23">
        <v>1</v>
      </c>
      <c r="I85" s="15">
        <v>4</v>
      </c>
      <c r="J85" s="16">
        <v>2</v>
      </c>
      <c r="K85" s="23">
        <v>1</v>
      </c>
      <c r="L85" s="15">
        <v>2</v>
      </c>
      <c r="M85" s="16">
        <v>2</v>
      </c>
      <c r="N85" s="23">
        <v>2</v>
      </c>
      <c r="O85" s="15">
        <v>3</v>
      </c>
      <c r="P85" s="16">
        <v>1</v>
      </c>
      <c r="Q85" s="23">
        <v>2</v>
      </c>
      <c r="R85" s="15">
        <v>3</v>
      </c>
      <c r="S85" s="16">
        <v>0</v>
      </c>
      <c r="T85" s="23">
        <v>1</v>
      </c>
      <c r="U85" s="15">
        <v>5</v>
      </c>
      <c r="V85" s="16">
        <v>2</v>
      </c>
      <c r="W85" s="23">
        <v>2</v>
      </c>
      <c r="X85" s="5"/>
    </row>
    <row r="86" spans="1:28" x14ac:dyDescent="0.25">
      <c r="A86" s="5"/>
      <c r="B86" s="5"/>
      <c r="C86" s="5"/>
      <c r="D86" s="5" t="s">
        <v>275</v>
      </c>
      <c r="E86" s="5" t="s">
        <v>279</v>
      </c>
      <c r="F86" s="15">
        <v>4</v>
      </c>
      <c r="G86" s="16">
        <v>2</v>
      </c>
      <c r="H86" s="23"/>
      <c r="I86" s="15">
        <v>2</v>
      </c>
      <c r="J86" s="16">
        <v>2</v>
      </c>
      <c r="K86" s="23"/>
      <c r="L86" s="15"/>
      <c r="M86" s="16"/>
      <c r="N86" s="23"/>
      <c r="O86" s="15"/>
      <c r="P86" s="16"/>
      <c r="Q86" s="23"/>
      <c r="R86" s="15"/>
      <c r="S86" s="16"/>
      <c r="T86" s="23"/>
      <c r="U86" s="15"/>
      <c r="V86" s="16"/>
      <c r="W86" s="23"/>
      <c r="X86" s="5"/>
    </row>
    <row r="87" spans="1:28" x14ac:dyDescent="0.25">
      <c r="A87" s="5"/>
      <c r="B87" s="5"/>
      <c r="C87" s="5" t="s">
        <v>167</v>
      </c>
      <c r="D87" s="5" t="s">
        <v>185</v>
      </c>
      <c r="E87" s="5" t="s">
        <v>231</v>
      </c>
      <c r="F87" s="15">
        <v>1</v>
      </c>
      <c r="G87" s="16">
        <v>0</v>
      </c>
      <c r="H87" s="23"/>
      <c r="I87" s="15">
        <v>3</v>
      </c>
      <c r="J87" s="16">
        <v>2</v>
      </c>
      <c r="K87" s="23">
        <v>2</v>
      </c>
      <c r="L87" s="15">
        <v>1</v>
      </c>
      <c r="M87" s="16">
        <v>1</v>
      </c>
      <c r="N87" s="23">
        <v>0</v>
      </c>
      <c r="O87" s="15">
        <v>5</v>
      </c>
      <c r="P87" s="16">
        <v>3</v>
      </c>
      <c r="Q87" s="23">
        <v>1</v>
      </c>
      <c r="R87" s="15">
        <v>2</v>
      </c>
      <c r="S87" s="16">
        <v>1</v>
      </c>
      <c r="T87" s="23">
        <v>1</v>
      </c>
      <c r="U87" s="15"/>
      <c r="V87" s="16"/>
      <c r="W87" s="23">
        <v>1</v>
      </c>
      <c r="X87" s="5"/>
    </row>
    <row r="88" spans="1:28" x14ac:dyDescent="0.25">
      <c r="A88" s="5"/>
      <c r="B88" s="5"/>
      <c r="C88" s="5"/>
      <c r="D88" s="5" t="s">
        <v>275</v>
      </c>
      <c r="E88" s="5" t="s">
        <v>295</v>
      </c>
      <c r="F88" s="15">
        <v>2</v>
      </c>
      <c r="G88" s="16">
        <v>2</v>
      </c>
      <c r="H88" s="23"/>
      <c r="I88" s="15"/>
      <c r="J88" s="16"/>
      <c r="K88" s="23"/>
      <c r="L88" s="15"/>
      <c r="M88" s="16"/>
      <c r="N88" s="23"/>
      <c r="O88" s="15"/>
      <c r="P88" s="16"/>
      <c r="Q88" s="23"/>
      <c r="R88" s="15"/>
      <c r="S88" s="16"/>
      <c r="T88" s="23"/>
      <c r="U88" s="15"/>
      <c r="V88" s="16"/>
      <c r="W88" s="23"/>
      <c r="X88" s="5"/>
    </row>
    <row r="89" spans="1:28" x14ac:dyDescent="0.25">
      <c r="A89" s="5"/>
      <c r="B89" s="2" t="s">
        <v>252</v>
      </c>
      <c r="C89" s="5"/>
      <c r="D89" s="5"/>
      <c r="E89" s="5"/>
      <c r="F89" s="18">
        <f>SUM(F82:F88)</f>
        <v>46</v>
      </c>
      <c r="G89" s="19">
        <f>SUM(G82:G88)</f>
        <v>23</v>
      </c>
      <c r="H89" s="20">
        <f t="shared" ref="H89" si="33">SUM(H82:H87)</f>
        <v>9</v>
      </c>
      <c r="I89" s="18">
        <f>SUM(I82:I87)</f>
        <v>29</v>
      </c>
      <c r="J89" s="19">
        <f t="shared" ref="J89:K89" si="34">SUM(J82:J87)</f>
        <v>21</v>
      </c>
      <c r="K89" s="20">
        <f t="shared" si="34"/>
        <v>10</v>
      </c>
      <c r="L89" s="18">
        <f>SUM(L82:L87)</f>
        <v>19</v>
      </c>
      <c r="M89" s="19">
        <f t="shared" ref="M89:N89" si="35">SUM(M82:M87)</f>
        <v>16</v>
      </c>
      <c r="N89" s="20">
        <f t="shared" si="35"/>
        <v>6</v>
      </c>
      <c r="O89" s="18">
        <f>SUM(O82:O87)</f>
        <v>21</v>
      </c>
      <c r="P89" s="19">
        <f t="shared" ref="P89:W89" si="36">SUM(P82:P87)</f>
        <v>14</v>
      </c>
      <c r="Q89" s="20">
        <f t="shared" si="36"/>
        <v>6</v>
      </c>
      <c r="R89" s="18">
        <f t="shared" si="36"/>
        <v>22</v>
      </c>
      <c r="S89" s="19">
        <f t="shared" si="36"/>
        <v>14</v>
      </c>
      <c r="T89" s="20">
        <f t="shared" si="36"/>
        <v>9</v>
      </c>
      <c r="U89" s="18">
        <f t="shared" si="36"/>
        <v>32</v>
      </c>
      <c r="V89" s="19">
        <f t="shared" si="36"/>
        <v>22</v>
      </c>
      <c r="W89" s="20">
        <f t="shared" si="36"/>
        <v>16</v>
      </c>
      <c r="X89" s="5"/>
    </row>
    <row r="90" spans="1:28" x14ac:dyDescent="0.25">
      <c r="A90" s="5"/>
      <c r="B90" s="5"/>
      <c r="C90" s="5"/>
      <c r="D90" s="5"/>
      <c r="E90" s="5"/>
      <c r="F90" s="15"/>
      <c r="G90" s="16"/>
      <c r="H90" s="23"/>
      <c r="I90" s="15"/>
      <c r="J90" s="16"/>
      <c r="K90" s="23"/>
      <c r="L90" s="15"/>
      <c r="M90" s="16"/>
      <c r="N90" s="23"/>
      <c r="O90" s="15"/>
      <c r="P90" s="16"/>
      <c r="Q90" s="23"/>
      <c r="R90" s="15"/>
      <c r="S90" s="16"/>
      <c r="T90" s="23"/>
      <c r="U90" s="15"/>
      <c r="V90" s="16"/>
      <c r="W90" s="23"/>
      <c r="X90" s="5"/>
    </row>
    <row r="91" spans="1:28" x14ac:dyDescent="0.25">
      <c r="A91" s="5"/>
      <c r="B91" s="5" t="s">
        <v>190</v>
      </c>
      <c r="C91" s="5" t="s">
        <v>216</v>
      </c>
      <c r="D91" s="5" t="s">
        <v>182</v>
      </c>
      <c r="E91" s="5" t="s">
        <v>217</v>
      </c>
      <c r="F91" s="15"/>
      <c r="G91" s="16"/>
      <c r="H91" s="23"/>
      <c r="I91" s="15"/>
      <c r="J91" s="16"/>
      <c r="K91" s="23"/>
      <c r="L91" s="15"/>
      <c r="M91" s="16"/>
      <c r="N91" s="23"/>
      <c r="O91" s="15"/>
      <c r="P91" s="16"/>
      <c r="Q91" s="23"/>
      <c r="R91" s="15"/>
      <c r="S91" s="16"/>
      <c r="T91" s="23"/>
      <c r="U91" s="15"/>
      <c r="V91" s="16"/>
      <c r="W91" s="23"/>
      <c r="X91" s="5"/>
    </row>
    <row r="92" spans="1:28" s="2" customFormat="1" x14ac:dyDescent="0.25">
      <c r="A92" s="5"/>
      <c r="C92" s="5" t="s">
        <v>208</v>
      </c>
      <c r="D92" s="5" t="s">
        <v>182</v>
      </c>
      <c r="E92" s="5" t="s">
        <v>209</v>
      </c>
      <c r="F92" s="15"/>
      <c r="G92" s="16"/>
      <c r="H92" s="23"/>
      <c r="I92" s="15"/>
      <c r="J92" s="16"/>
      <c r="K92" s="23"/>
      <c r="L92" s="15"/>
      <c r="M92" s="16"/>
      <c r="N92" s="23"/>
      <c r="O92" s="15"/>
      <c r="P92" s="16"/>
      <c r="Q92" s="23"/>
      <c r="R92" s="15"/>
      <c r="S92" s="16"/>
      <c r="T92" s="23"/>
      <c r="X92" s="5"/>
    </row>
    <row r="93" spans="1:28" s="2" customFormat="1" x14ac:dyDescent="0.25">
      <c r="A93" s="5"/>
      <c r="B93" s="5"/>
      <c r="C93" s="5" t="s">
        <v>152</v>
      </c>
      <c r="D93" s="5" t="s">
        <v>182</v>
      </c>
      <c r="E93" s="5" t="s">
        <v>153</v>
      </c>
      <c r="F93" s="15">
        <v>3</v>
      </c>
      <c r="G93" s="16">
        <v>2</v>
      </c>
      <c r="H93" s="23">
        <v>1</v>
      </c>
      <c r="I93" s="15">
        <v>15</v>
      </c>
      <c r="J93" s="16">
        <v>12</v>
      </c>
      <c r="K93" s="23">
        <v>7</v>
      </c>
      <c r="L93" s="15">
        <v>5</v>
      </c>
      <c r="M93" s="16">
        <v>5</v>
      </c>
      <c r="N93" s="23">
        <v>3</v>
      </c>
      <c r="O93" s="15">
        <v>7</v>
      </c>
      <c r="P93" s="16">
        <v>5</v>
      </c>
      <c r="Q93" s="23">
        <v>2</v>
      </c>
      <c r="R93" s="15">
        <v>8</v>
      </c>
      <c r="S93" s="16">
        <v>4</v>
      </c>
      <c r="T93" s="23">
        <v>2</v>
      </c>
      <c r="U93" s="15">
        <v>7</v>
      </c>
      <c r="V93" s="16">
        <v>5</v>
      </c>
      <c r="W93" s="23">
        <v>2</v>
      </c>
      <c r="X93" s="5"/>
    </row>
    <row r="94" spans="1:28" s="2" customFormat="1" x14ac:dyDescent="0.25">
      <c r="A94" s="5"/>
      <c r="B94" s="5"/>
      <c r="C94" s="5" t="s">
        <v>176</v>
      </c>
      <c r="D94" s="5" t="s">
        <v>187</v>
      </c>
      <c r="E94" s="5" t="s">
        <v>177</v>
      </c>
      <c r="F94" s="15"/>
      <c r="G94" s="16"/>
      <c r="H94" s="23"/>
      <c r="I94" s="15">
        <v>1</v>
      </c>
      <c r="J94" s="16">
        <v>1</v>
      </c>
      <c r="K94" s="23">
        <v>0</v>
      </c>
      <c r="L94" s="15"/>
      <c r="M94" s="16"/>
      <c r="N94" s="23"/>
      <c r="O94" s="15"/>
      <c r="P94" s="16"/>
      <c r="Q94" s="23"/>
      <c r="R94" s="15">
        <v>2</v>
      </c>
      <c r="S94" s="16">
        <v>2</v>
      </c>
      <c r="T94" s="23">
        <v>2</v>
      </c>
      <c r="U94" s="15"/>
      <c r="V94" s="16"/>
      <c r="W94" s="23"/>
      <c r="X94" s="5"/>
      <c r="Y94" s="5"/>
      <c r="Z94" s="5"/>
      <c r="AA94" s="5"/>
      <c r="AB94" s="5"/>
    </row>
    <row r="95" spans="1:28" s="2" customFormat="1" x14ac:dyDescent="0.25">
      <c r="A95" s="5"/>
      <c r="B95" s="2" t="s">
        <v>253</v>
      </c>
      <c r="C95" s="5"/>
      <c r="D95" s="5"/>
      <c r="E95" s="5"/>
      <c r="F95" s="18">
        <f t="shared" ref="F95:K95" si="37">SUM(F93:F94)</f>
        <v>3</v>
      </c>
      <c r="G95" s="19">
        <f t="shared" si="37"/>
        <v>2</v>
      </c>
      <c r="H95" s="19">
        <f t="shared" si="37"/>
        <v>1</v>
      </c>
      <c r="I95" s="18">
        <f t="shared" si="37"/>
        <v>16</v>
      </c>
      <c r="J95" s="19">
        <f t="shared" si="37"/>
        <v>13</v>
      </c>
      <c r="K95" s="19">
        <f t="shared" si="37"/>
        <v>7</v>
      </c>
      <c r="L95" s="18">
        <f>SUM(L91:L94)</f>
        <v>5</v>
      </c>
      <c r="M95" s="19">
        <f t="shared" ref="M95:N95" si="38">SUM(M91:M94)</f>
        <v>5</v>
      </c>
      <c r="N95" s="20">
        <f t="shared" si="38"/>
        <v>3</v>
      </c>
      <c r="O95" s="18">
        <f>SUM(O91:O94)</f>
        <v>7</v>
      </c>
      <c r="P95" s="19">
        <f t="shared" ref="P95:W95" si="39">SUM(P91:P94)</f>
        <v>5</v>
      </c>
      <c r="Q95" s="20">
        <f t="shared" si="39"/>
        <v>2</v>
      </c>
      <c r="R95" s="18">
        <f t="shared" si="39"/>
        <v>10</v>
      </c>
      <c r="S95" s="19">
        <f t="shared" si="39"/>
        <v>6</v>
      </c>
      <c r="T95" s="20">
        <f t="shared" si="39"/>
        <v>4</v>
      </c>
      <c r="U95" s="18">
        <f t="shared" si="39"/>
        <v>7</v>
      </c>
      <c r="V95" s="19">
        <f t="shared" si="39"/>
        <v>5</v>
      </c>
      <c r="W95" s="20">
        <f t="shared" si="39"/>
        <v>2</v>
      </c>
      <c r="X95" s="5"/>
      <c r="Y95" s="5"/>
      <c r="Z95" s="5"/>
      <c r="AA95" s="5"/>
      <c r="AB95" s="5"/>
    </row>
    <row r="96" spans="1:28" s="2" customFormat="1" x14ac:dyDescent="0.25">
      <c r="A96" s="5"/>
      <c r="B96" s="5"/>
      <c r="C96" s="5"/>
      <c r="D96" s="5"/>
      <c r="E96" s="5"/>
      <c r="F96" s="15"/>
      <c r="G96" s="16"/>
      <c r="H96" s="23"/>
      <c r="I96" s="15"/>
      <c r="J96" s="16"/>
      <c r="K96" s="23"/>
      <c r="L96" s="15"/>
      <c r="M96" s="16"/>
      <c r="N96" s="23"/>
      <c r="O96" s="15"/>
      <c r="P96" s="16"/>
      <c r="Q96" s="23"/>
      <c r="R96" s="15"/>
      <c r="S96" s="16"/>
      <c r="T96" s="23"/>
      <c r="U96" s="15"/>
      <c r="V96" s="16"/>
      <c r="W96" s="23"/>
      <c r="X96" s="5"/>
      <c r="Y96" s="5"/>
      <c r="Z96" s="5"/>
      <c r="AA96" s="5"/>
      <c r="AB96" s="5"/>
    </row>
    <row r="97" spans="1:25" x14ac:dyDescent="0.25">
      <c r="A97" s="5"/>
      <c r="B97" s="5" t="s">
        <v>3</v>
      </c>
      <c r="C97" s="5" t="s">
        <v>111</v>
      </c>
      <c r="D97" s="5" t="s">
        <v>191</v>
      </c>
      <c r="E97" s="5" t="s">
        <v>112</v>
      </c>
      <c r="F97" s="21">
        <v>17</v>
      </c>
      <c r="G97" s="22">
        <v>4</v>
      </c>
      <c r="H97" s="23">
        <v>3</v>
      </c>
      <c r="I97" s="21">
        <v>8</v>
      </c>
      <c r="J97" s="22">
        <v>2</v>
      </c>
      <c r="K97" s="23">
        <v>2</v>
      </c>
      <c r="L97" s="21">
        <v>7</v>
      </c>
      <c r="M97" s="22">
        <v>6</v>
      </c>
      <c r="N97" s="23">
        <v>3</v>
      </c>
      <c r="O97" s="21">
        <v>11</v>
      </c>
      <c r="P97" s="22">
        <v>7</v>
      </c>
      <c r="Q97" s="23">
        <v>4</v>
      </c>
      <c r="R97" s="15">
        <v>10</v>
      </c>
      <c r="S97" s="16">
        <v>6</v>
      </c>
      <c r="T97" s="23">
        <v>2</v>
      </c>
      <c r="U97" s="15">
        <v>11</v>
      </c>
      <c r="V97" s="16">
        <v>4</v>
      </c>
      <c r="W97" s="23">
        <v>1</v>
      </c>
    </row>
    <row r="98" spans="1:25" x14ac:dyDescent="0.25">
      <c r="A98" s="5"/>
      <c r="B98" s="5"/>
      <c r="C98" s="5" t="s">
        <v>2</v>
      </c>
      <c r="D98" s="5" t="s">
        <v>182</v>
      </c>
      <c r="E98" s="5" t="s">
        <v>232</v>
      </c>
      <c r="F98" s="15">
        <v>6</v>
      </c>
      <c r="G98" s="16">
        <v>3</v>
      </c>
      <c r="H98" s="17">
        <v>0</v>
      </c>
      <c r="I98" s="15">
        <v>10</v>
      </c>
      <c r="J98" s="16">
        <v>3</v>
      </c>
      <c r="K98" s="17">
        <v>1</v>
      </c>
      <c r="L98" s="15">
        <v>6</v>
      </c>
      <c r="M98" s="16">
        <v>3</v>
      </c>
      <c r="N98" s="17">
        <v>2</v>
      </c>
      <c r="O98" s="15">
        <v>6</v>
      </c>
      <c r="P98" s="16">
        <v>4</v>
      </c>
      <c r="Q98" s="17">
        <v>2</v>
      </c>
      <c r="R98" s="38">
        <v>18</v>
      </c>
      <c r="S98" s="39">
        <v>7</v>
      </c>
      <c r="T98" s="17">
        <v>5</v>
      </c>
      <c r="U98" s="38">
        <v>8</v>
      </c>
      <c r="V98" s="39">
        <v>3</v>
      </c>
      <c r="W98" s="17">
        <v>4</v>
      </c>
    </row>
    <row r="99" spans="1:25" x14ac:dyDescent="0.25">
      <c r="A99" s="5"/>
      <c r="B99" s="2" t="s">
        <v>254</v>
      </c>
      <c r="C99" s="5"/>
      <c r="D99" s="5"/>
      <c r="E99" s="5"/>
      <c r="F99" s="18">
        <f>SUM(F97:F98)</f>
        <v>23</v>
      </c>
      <c r="G99" s="19">
        <f t="shared" ref="G99:H99" si="40">SUM(G97:G98)</f>
        <v>7</v>
      </c>
      <c r="H99" s="20">
        <f t="shared" si="40"/>
        <v>3</v>
      </c>
      <c r="I99" s="18">
        <f>SUM(I97:I98)</f>
        <v>18</v>
      </c>
      <c r="J99" s="19">
        <f t="shared" ref="J99:K99" si="41">SUM(J97:J98)</f>
        <v>5</v>
      </c>
      <c r="K99" s="20">
        <f t="shared" si="41"/>
        <v>3</v>
      </c>
      <c r="L99" s="18">
        <f>SUM(L97:L98)</f>
        <v>13</v>
      </c>
      <c r="M99" s="19">
        <f t="shared" ref="M99:N99" si="42">SUM(M97:M98)</f>
        <v>9</v>
      </c>
      <c r="N99" s="20">
        <f t="shared" si="42"/>
        <v>5</v>
      </c>
      <c r="O99" s="18">
        <f>SUM(O97:O98)</f>
        <v>17</v>
      </c>
      <c r="P99" s="19">
        <f t="shared" ref="P99:W99" si="43">SUM(P97:P98)</f>
        <v>11</v>
      </c>
      <c r="Q99" s="20">
        <f t="shared" si="43"/>
        <v>6</v>
      </c>
      <c r="R99" s="18">
        <f t="shared" si="43"/>
        <v>28</v>
      </c>
      <c r="S99" s="19">
        <f t="shared" si="43"/>
        <v>13</v>
      </c>
      <c r="T99" s="20">
        <f t="shared" si="43"/>
        <v>7</v>
      </c>
      <c r="U99" s="18">
        <f t="shared" si="43"/>
        <v>19</v>
      </c>
      <c r="V99" s="19">
        <f t="shared" si="43"/>
        <v>7</v>
      </c>
      <c r="W99" s="20">
        <f t="shared" si="43"/>
        <v>5</v>
      </c>
    </row>
    <row r="100" spans="1:25" x14ac:dyDescent="0.25">
      <c r="A100" s="5"/>
      <c r="B100" s="5"/>
      <c r="C100" s="5"/>
      <c r="D100" s="5"/>
      <c r="E100" s="5"/>
      <c r="F100" s="15"/>
      <c r="G100" s="16"/>
      <c r="H100" s="17"/>
      <c r="I100" s="15"/>
      <c r="J100" s="16"/>
      <c r="K100" s="17"/>
      <c r="L100" s="15"/>
      <c r="M100" s="16"/>
      <c r="N100" s="17"/>
      <c r="O100" s="15"/>
      <c r="P100" s="16"/>
      <c r="Q100" s="17"/>
      <c r="R100" s="38"/>
      <c r="S100" s="39"/>
      <c r="T100" s="17"/>
      <c r="U100" s="38"/>
      <c r="V100" s="39"/>
      <c r="W100" s="17"/>
    </row>
    <row r="101" spans="1:25" s="2" customFormat="1" x14ac:dyDescent="0.25">
      <c r="A101" s="5"/>
      <c r="B101" s="5" t="s">
        <v>62</v>
      </c>
      <c r="C101" s="5" t="s">
        <v>61</v>
      </c>
      <c r="D101" s="5" t="s">
        <v>182</v>
      </c>
      <c r="E101" s="5" t="s">
        <v>62</v>
      </c>
      <c r="F101" s="15">
        <v>7</v>
      </c>
      <c r="G101" s="16">
        <v>4</v>
      </c>
      <c r="H101" s="23">
        <v>1</v>
      </c>
      <c r="I101" s="15">
        <v>5</v>
      </c>
      <c r="J101" s="16">
        <v>1</v>
      </c>
      <c r="K101" s="23">
        <v>1</v>
      </c>
      <c r="L101" s="15">
        <v>3</v>
      </c>
      <c r="M101" s="16">
        <v>2</v>
      </c>
      <c r="N101" s="23">
        <v>1</v>
      </c>
      <c r="O101" s="15">
        <v>4</v>
      </c>
      <c r="P101" s="16">
        <v>2</v>
      </c>
      <c r="Q101" s="23">
        <v>0</v>
      </c>
      <c r="R101" s="18"/>
      <c r="S101" s="19"/>
      <c r="T101" s="20"/>
      <c r="U101" s="15">
        <v>7</v>
      </c>
      <c r="V101" s="16">
        <v>3</v>
      </c>
      <c r="W101" s="23">
        <v>1</v>
      </c>
      <c r="X101" s="5"/>
      <c r="Y101" s="5"/>
    </row>
    <row r="102" spans="1:25" s="2" customFormat="1" x14ac:dyDescent="0.25">
      <c r="A102" s="5"/>
      <c r="B102" s="5"/>
      <c r="C102" s="5"/>
      <c r="D102" s="5"/>
      <c r="E102" s="5"/>
      <c r="F102" s="15"/>
      <c r="G102" s="16"/>
      <c r="H102" s="23"/>
      <c r="I102" s="15"/>
      <c r="J102" s="16"/>
      <c r="K102" s="23"/>
      <c r="L102" s="15"/>
      <c r="M102" s="16"/>
      <c r="N102" s="23"/>
      <c r="O102" s="15"/>
      <c r="P102" s="16"/>
      <c r="Q102" s="23"/>
      <c r="R102" s="18"/>
      <c r="S102" s="19"/>
      <c r="T102" s="20"/>
      <c r="U102" s="15"/>
      <c r="V102" s="16"/>
      <c r="W102" s="23"/>
      <c r="X102" s="5"/>
      <c r="Y102" s="5"/>
    </row>
    <row r="103" spans="1:25" x14ac:dyDescent="0.25">
      <c r="A103" s="5"/>
      <c r="B103" s="5" t="s">
        <v>108</v>
      </c>
      <c r="C103" s="5" t="s">
        <v>107</v>
      </c>
      <c r="D103" s="5" t="s">
        <v>185</v>
      </c>
      <c r="E103" s="5" t="s">
        <v>108</v>
      </c>
      <c r="F103" s="21">
        <v>44</v>
      </c>
      <c r="G103" s="22">
        <v>10</v>
      </c>
      <c r="H103" s="23">
        <v>3</v>
      </c>
      <c r="I103" s="21">
        <v>29</v>
      </c>
      <c r="J103" s="22">
        <v>6</v>
      </c>
      <c r="K103" s="23">
        <v>0</v>
      </c>
      <c r="L103" s="21">
        <v>30</v>
      </c>
      <c r="M103" s="22">
        <v>15</v>
      </c>
      <c r="N103" s="23">
        <v>1</v>
      </c>
      <c r="O103" s="21">
        <v>14</v>
      </c>
      <c r="P103" s="22">
        <v>6</v>
      </c>
      <c r="Q103" s="23">
        <v>1</v>
      </c>
      <c r="R103" s="15">
        <v>9</v>
      </c>
      <c r="S103" s="16">
        <v>2</v>
      </c>
      <c r="T103" s="23">
        <v>1</v>
      </c>
      <c r="U103" s="15">
        <v>11</v>
      </c>
      <c r="V103" s="16">
        <v>3</v>
      </c>
      <c r="W103" s="23">
        <v>0</v>
      </c>
      <c r="X103" s="5"/>
      <c r="Y103" s="5"/>
    </row>
    <row r="104" spans="1:25" x14ac:dyDescent="0.25">
      <c r="A104" s="5"/>
      <c r="B104" s="5"/>
      <c r="C104" s="5"/>
      <c r="D104" s="5"/>
      <c r="E104" s="5"/>
      <c r="F104" s="21"/>
      <c r="G104" s="22"/>
      <c r="H104" s="23"/>
      <c r="I104" s="21"/>
      <c r="J104" s="22"/>
      <c r="K104" s="23"/>
      <c r="L104" s="21"/>
      <c r="M104" s="22"/>
      <c r="N104" s="23"/>
      <c r="O104" s="21"/>
      <c r="P104" s="22"/>
      <c r="Q104" s="23"/>
      <c r="R104" s="15"/>
      <c r="S104" s="16"/>
      <c r="T104" s="23"/>
      <c r="U104" s="15"/>
      <c r="V104" s="16"/>
      <c r="W104" s="23"/>
      <c r="X104" s="5"/>
      <c r="Y104" s="5"/>
    </row>
    <row r="105" spans="1:25" x14ac:dyDescent="0.25">
      <c r="A105" s="5"/>
      <c r="B105" s="5" t="s">
        <v>192</v>
      </c>
      <c r="C105" s="5" t="s">
        <v>143</v>
      </c>
      <c r="D105" s="5" t="s">
        <v>182</v>
      </c>
      <c r="E105" s="5" t="s">
        <v>144</v>
      </c>
      <c r="F105" s="15">
        <v>17</v>
      </c>
      <c r="G105" s="16">
        <v>3</v>
      </c>
      <c r="H105" s="23">
        <v>1</v>
      </c>
      <c r="I105" s="15">
        <v>11</v>
      </c>
      <c r="J105" s="16">
        <v>5</v>
      </c>
      <c r="K105" s="23">
        <v>4</v>
      </c>
      <c r="L105" s="15">
        <v>9</v>
      </c>
      <c r="M105" s="16">
        <v>5</v>
      </c>
      <c r="N105" s="23">
        <v>3</v>
      </c>
      <c r="O105" s="15">
        <v>10</v>
      </c>
      <c r="P105" s="16">
        <v>5</v>
      </c>
      <c r="Q105" s="23">
        <v>2</v>
      </c>
      <c r="R105" s="15">
        <v>7</v>
      </c>
      <c r="S105" s="16">
        <v>5</v>
      </c>
      <c r="T105" s="23">
        <v>4</v>
      </c>
      <c r="U105" s="15">
        <v>10</v>
      </c>
      <c r="V105" s="16">
        <v>4</v>
      </c>
      <c r="W105" s="23">
        <v>4</v>
      </c>
      <c r="X105" s="5"/>
      <c r="Y105" s="5"/>
    </row>
    <row r="106" spans="1:25" x14ac:dyDescent="0.25">
      <c r="A106" s="5"/>
      <c r="B106" s="5"/>
      <c r="C106" s="5" t="s">
        <v>86</v>
      </c>
      <c r="D106" s="5" t="s">
        <v>182</v>
      </c>
      <c r="E106" s="5" t="s">
        <v>87</v>
      </c>
      <c r="F106" s="21">
        <v>30</v>
      </c>
      <c r="G106" s="22">
        <v>8</v>
      </c>
      <c r="H106" s="23">
        <v>0</v>
      </c>
      <c r="I106" s="21">
        <v>26</v>
      </c>
      <c r="J106" s="22">
        <v>15</v>
      </c>
      <c r="K106" s="23">
        <v>8</v>
      </c>
      <c r="L106" s="21">
        <v>39</v>
      </c>
      <c r="M106" s="22">
        <v>17</v>
      </c>
      <c r="N106" s="23">
        <v>9</v>
      </c>
      <c r="O106" s="21">
        <v>24</v>
      </c>
      <c r="P106" s="22">
        <v>11</v>
      </c>
      <c r="Q106" s="23">
        <v>3</v>
      </c>
      <c r="R106" s="15">
        <v>28</v>
      </c>
      <c r="S106" s="16">
        <v>19</v>
      </c>
      <c r="T106" s="23">
        <v>9</v>
      </c>
      <c r="U106" s="15">
        <v>24</v>
      </c>
      <c r="V106" s="16">
        <v>16</v>
      </c>
      <c r="W106" s="23">
        <v>5</v>
      </c>
      <c r="X106" s="5"/>
      <c r="Y106" s="5"/>
    </row>
    <row r="107" spans="1:25" x14ac:dyDescent="0.25">
      <c r="A107" s="5"/>
      <c r="B107" s="5"/>
      <c r="C107" s="5" t="s">
        <v>189</v>
      </c>
      <c r="D107" s="5" t="s">
        <v>185</v>
      </c>
      <c r="E107" s="5" t="s">
        <v>171</v>
      </c>
      <c r="F107" s="21">
        <v>5</v>
      </c>
      <c r="G107" s="22">
        <v>2</v>
      </c>
      <c r="H107" s="23">
        <v>0</v>
      </c>
      <c r="I107" s="21"/>
      <c r="J107" s="22"/>
      <c r="K107" s="23"/>
      <c r="L107" s="21"/>
      <c r="M107" s="22"/>
      <c r="N107" s="23"/>
      <c r="O107" s="21"/>
      <c r="P107" s="22"/>
      <c r="Q107" s="23"/>
      <c r="R107" s="15"/>
      <c r="S107" s="16"/>
      <c r="T107" s="23"/>
      <c r="U107" s="15"/>
      <c r="V107" s="16"/>
      <c r="W107" s="23"/>
      <c r="X107" s="5"/>
      <c r="Y107" s="5"/>
    </row>
    <row r="108" spans="1:25" x14ac:dyDescent="0.25">
      <c r="A108" s="5"/>
      <c r="B108" s="2" t="s">
        <v>255</v>
      </c>
      <c r="C108" s="5"/>
      <c r="D108" s="5"/>
      <c r="E108" s="5"/>
      <c r="F108" s="24">
        <f>SUM(F105:F107)</f>
        <v>52</v>
      </c>
      <c r="G108" s="25">
        <f>SUM(G105:G107)</f>
        <v>13</v>
      </c>
      <c r="H108" s="26">
        <f>SUM(H105:H107)</f>
        <v>1</v>
      </c>
      <c r="I108" s="24">
        <f>SUM(I105:I106)</f>
        <v>37</v>
      </c>
      <c r="J108" s="25">
        <f t="shared" ref="J108:K108" si="44">SUM(J105:J106)</f>
        <v>20</v>
      </c>
      <c r="K108" s="26">
        <f t="shared" si="44"/>
        <v>12</v>
      </c>
      <c r="L108" s="24">
        <f>SUM(L105:L106)</f>
        <v>48</v>
      </c>
      <c r="M108" s="25">
        <f t="shared" ref="M108:N108" si="45">SUM(M105:M106)</f>
        <v>22</v>
      </c>
      <c r="N108" s="26">
        <f t="shared" si="45"/>
        <v>12</v>
      </c>
      <c r="O108" s="24">
        <f>SUM(O105:O106)</f>
        <v>34</v>
      </c>
      <c r="P108" s="25">
        <f t="shared" ref="P108:W108" si="46">SUM(P105:P106)</f>
        <v>16</v>
      </c>
      <c r="Q108" s="26">
        <f t="shared" si="46"/>
        <v>5</v>
      </c>
      <c r="R108" s="24">
        <f t="shared" si="46"/>
        <v>35</v>
      </c>
      <c r="S108" s="25">
        <f t="shared" si="46"/>
        <v>24</v>
      </c>
      <c r="T108" s="26">
        <f t="shared" si="46"/>
        <v>13</v>
      </c>
      <c r="U108" s="24">
        <f t="shared" si="46"/>
        <v>34</v>
      </c>
      <c r="V108" s="25">
        <f t="shared" si="46"/>
        <v>20</v>
      </c>
      <c r="W108" s="26">
        <f t="shared" si="46"/>
        <v>9</v>
      </c>
      <c r="X108" s="5"/>
      <c r="Y108" s="5"/>
    </row>
    <row r="109" spans="1:25" x14ac:dyDescent="0.25">
      <c r="A109" s="5"/>
      <c r="B109" s="5"/>
      <c r="C109" s="5"/>
      <c r="D109" s="5"/>
      <c r="E109" s="5"/>
      <c r="F109" s="21"/>
      <c r="G109" s="22"/>
      <c r="H109" s="23"/>
      <c r="I109" s="21"/>
      <c r="J109" s="22"/>
      <c r="K109" s="23"/>
      <c r="L109" s="21"/>
      <c r="M109" s="22"/>
      <c r="N109" s="23"/>
      <c r="O109" s="21"/>
      <c r="P109" s="22"/>
      <c r="Q109" s="23"/>
      <c r="R109" s="15"/>
      <c r="S109" s="16"/>
      <c r="T109" s="23"/>
      <c r="U109" s="15"/>
      <c r="V109" s="16"/>
      <c r="W109" s="23"/>
      <c r="X109" s="5"/>
      <c r="Y109" s="5"/>
    </row>
    <row r="110" spans="1:25" x14ac:dyDescent="0.25">
      <c r="A110" s="5"/>
      <c r="B110" s="5" t="s">
        <v>22</v>
      </c>
      <c r="C110" s="5" t="s">
        <v>21</v>
      </c>
      <c r="D110" s="5" t="s">
        <v>182</v>
      </c>
      <c r="E110" s="5" t="s">
        <v>22</v>
      </c>
      <c r="F110" s="15">
        <v>5</v>
      </c>
      <c r="G110" s="16">
        <v>0</v>
      </c>
      <c r="H110" s="23">
        <v>0</v>
      </c>
      <c r="I110" s="15">
        <v>185</v>
      </c>
      <c r="J110" s="16">
        <v>96</v>
      </c>
      <c r="K110" s="23">
        <v>49</v>
      </c>
      <c r="L110" s="15">
        <v>69</v>
      </c>
      <c r="M110" s="16">
        <v>52</v>
      </c>
      <c r="N110" s="23">
        <v>29</v>
      </c>
      <c r="O110" s="15">
        <v>138</v>
      </c>
      <c r="P110" s="16">
        <v>79</v>
      </c>
      <c r="Q110" s="23">
        <v>38</v>
      </c>
      <c r="R110" s="15">
        <v>149</v>
      </c>
      <c r="S110" s="16">
        <v>80</v>
      </c>
      <c r="T110" s="23">
        <v>35</v>
      </c>
      <c r="U110" s="15">
        <v>172</v>
      </c>
      <c r="V110" s="16">
        <v>95</v>
      </c>
      <c r="W110" s="23">
        <v>46</v>
      </c>
      <c r="X110" s="5"/>
      <c r="Y110" s="5"/>
    </row>
    <row r="111" spans="1:25" x14ac:dyDescent="0.25">
      <c r="A111" s="5"/>
      <c r="B111" s="5"/>
      <c r="C111" s="5" t="s">
        <v>271</v>
      </c>
      <c r="D111" s="5" t="s">
        <v>182</v>
      </c>
      <c r="E111" s="5" t="s">
        <v>22</v>
      </c>
      <c r="F111" s="15"/>
      <c r="G111" s="16"/>
      <c r="H111" s="23"/>
      <c r="I111" s="15"/>
      <c r="J111" s="16"/>
      <c r="K111" s="23"/>
      <c r="L111" s="15">
        <v>46</v>
      </c>
      <c r="M111" s="16">
        <v>14</v>
      </c>
      <c r="N111" s="23">
        <v>0</v>
      </c>
      <c r="O111" s="15"/>
      <c r="P111" s="16"/>
      <c r="Q111" s="23"/>
      <c r="R111" s="15"/>
      <c r="S111" s="16"/>
      <c r="T111" s="23"/>
      <c r="U111" s="15"/>
      <c r="V111" s="16"/>
      <c r="W111" s="23"/>
      <c r="X111" s="5"/>
      <c r="Y111" s="5"/>
    </row>
    <row r="112" spans="1:25" x14ac:dyDescent="0.25">
      <c r="A112" s="5"/>
      <c r="B112" s="5"/>
      <c r="C112" s="5" t="s">
        <v>296</v>
      </c>
      <c r="D112" s="5" t="s">
        <v>182</v>
      </c>
      <c r="E112" s="5" t="s">
        <v>297</v>
      </c>
      <c r="F112" s="15">
        <v>200</v>
      </c>
      <c r="G112" s="16">
        <v>83</v>
      </c>
      <c r="H112" s="16">
        <v>39</v>
      </c>
      <c r="I112" s="15"/>
      <c r="J112" s="16"/>
      <c r="K112" s="16"/>
      <c r="L112" s="15"/>
      <c r="M112" s="16"/>
      <c r="N112" s="16"/>
      <c r="O112" s="15"/>
      <c r="P112" s="16"/>
      <c r="Q112" s="23"/>
      <c r="R112" s="15"/>
      <c r="S112" s="16"/>
      <c r="T112" s="23"/>
      <c r="U112" s="15"/>
      <c r="V112" s="16"/>
      <c r="W112" s="23"/>
      <c r="X112" s="5"/>
      <c r="Y112" s="5"/>
    </row>
    <row r="113" spans="1:32" x14ac:dyDescent="0.25">
      <c r="A113" s="5"/>
      <c r="B113" s="2" t="s">
        <v>273</v>
      </c>
      <c r="C113" s="5"/>
      <c r="D113" s="5"/>
      <c r="E113" s="5"/>
      <c r="F113" s="18">
        <f>SUM(F110:F112)</f>
        <v>205</v>
      </c>
      <c r="G113" s="19">
        <f>SUM(G110:G112)</f>
        <v>83</v>
      </c>
      <c r="H113" s="19">
        <f>SUM(H110:H112)</f>
        <v>39</v>
      </c>
      <c r="I113" s="18">
        <f t="shared" ref="I113:N113" si="47">SUM(I110:I111)</f>
        <v>185</v>
      </c>
      <c r="J113" s="19">
        <f t="shared" si="47"/>
        <v>96</v>
      </c>
      <c r="K113" s="19">
        <f t="shared" si="47"/>
        <v>49</v>
      </c>
      <c r="L113" s="18">
        <f t="shared" si="47"/>
        <v>115</v>
      </c>
      <c r="M113" s="19">
        <f t="shared" si="47"/>
        <v>66</v>
      </c>
      <c r="N113" s="19">
        <f t="shared" si="47"/>
        <v>29</v>
      </c>
      <c r="O113" s="15"/>
      <c r="P113" s="16"/>
      <c r="Q113" s="23"/>
      <c r="R113" s="15"/>
      <c r="S113" s="16"/>
      <c r="T113" s="23"/>
      <c r="U113" s="15"/>
      <c r="V113" s="16"/>
      <c r="W113" s="23"/>
      <c r="X113" s="5"/>
      <c r="Y113" s="5"/>
    </row>
    <row r="114" spans="1:32" x14ac:dyDescent="0.25">
      <c r="A114" s="5"/>
      <c r="B114" s="5"/>
      <c r="C114" s="5"/>
      <c r="D114" s="5"/>
      <c r="E114" s="5"/>
      <c r="F114" s="15"/>
      <c r="G114" s="16"/>
      <c r="H114" s="23"/>
      <c r="I114" s="15"/>
      <c r="J114" s="16"/>
      <c r="K114" s="23"/>
      <c r="L114" s="15"/>
      <c r="M114" s="16"/>
      <c r="N114" s="23"/>
      <c r="O114" s="15"/>
      <c r="P114" s="16"/>
      <c r="Q114" s="23"/>
      <c r="R114" s="15"/>
      <c r="S114" s="16"/>
      <c r="T114" s="23"/>
      <c r="U114" s="15"/>
      <c r="V114" s="16"/>
      <c r="W114" s="23"/>
      <c r="X114" s="5"/>
      <c r="Y114" s="5"/>
    </row>
    <row r="115" spans="1:32" x14ac:dyDescent="0.25">
      <c r="A115" s="5"/>
      <c r="B115" s="5" t="s">
        <v>138</v>
      </c>
      <c r="C115" s="5" t="s">
        <v>93</v>
      </c>
      <c r="D115" s="5" t="s">
        <v>182</v>
      </c>
      <c r="E115" s="5" t="s">
        <v>233</v>
      </c>
      <c r="F115" s="15">
        <v>2</v>
      </c>
      <c r="G115" s="16">
        <v>0</v>
      </c>
      <c r="H115" s="23">
        <v>0</v>
      </c>
      <c r="I115" s="15">
        <v>1</v>
      </c>
      <c r="J115" s="16">
        <v>0</v>
      </c>
      <c r="K115" s="23"/>
      <c r="L115" s="15">
        <v>1</v>
      </c>
      <c r="M115" s="16">
        <v>0</v>
      </c>
      <c r="N115" s="23">
        <v>0</v>
      </c>
      <c r="O115" s="15"/>
      <c r="P115" s="16"/>
      <c r="Q115" s="23"/>
      <c r="R115" s="15"/>
      <c r="S115" s="16"/>
      <c r="T115" s="23"/>
      <c r="U115" s="15">
        <v>2</v>
      </c>
      <c r="V115" s="16">
        <v>1</v>
      </c>
      <c r="W115" s="23">
        <v>1</v>
      </c>
      <c r="X115" s="5"/>
      <c r="Y115" s="5"/>
    </row>
    <row r="116" spans="1:32" x14ac:dyDescent="0.25">
      <c r="A116" s="5"/>
      <c r="B116" s="5"/>
      <c r="C116" s="5" t="s">
        <v>281</v>
      </c>
      <c r="D116" s="5" t="s">
        <v>187</v>
      </c>
      <c r="E116" s="5" t="s">
        <v>280</v>
      </c>
      <c r="F116" s="15"/>
      <c r="G116" s="16"/>
      <c r="H116" s="23"/>
      <c r="I116" s="15">
        <v>1</v>
      </c>
      <c r="J116" s="16">
        <v>1</v>
      </c>
      <c r="K116" s="23"/>
      <c r="L116" s="15"/>
      <c r="M116" s="16"/>
      <c r="N116" s="23"/>
      <c r="O116" s="15"/>
      <c r="P116" s="16"/>
      <c r="Q116" s="23"/>
      <c r="R116" s="15"/>
      <c r="S116" s="16"/>
      <c r="T116" s="23"/>
      <c r="U116" s="15"/>
      <c r="V116" s="16"/>
      <c r="W116" s="23"/>
      <c r="X116" s="5"/>
      <c r="Y116" s="5"/>
    </row>
    <row r="117" spans="1:32" x14ac:dyDescent="0.25">
      <c r="A117" s="5"/>
      <c r="B117" s="2" t="s">
        <v>282</v>
      </c>
      <c r="C117" s="5"/>
      <c r="D117" s="5"/>
      <c r="E117" s="5"/>
      <c r="F117" s="18"/>
      <c r="G117" s="19"/>
      <c r="H117" s="23"/>
      <c r="I117" s="18">
        <f>SUM(I115:I116)</f>
        <v>2</v>
      </c>
      <c r="J117" s="19">
        <f>SUM(J115:J116)</f>
        <v>1</v>
      </c>
      <c r="K117" s="23"/>
      <c r="L117" s="15"/>
      <c r="M117" s="16"/>
      <c r="N117" s="23"/>
      <c r="O117" s="15"/>
      <c r="P117" s="16"/>
      <c r="Q117" s="23"/>
      <c r="R117" s="15"/>
      <c r="S117" s="16"/>
      <c r="T117" s="23"/>
      <c r="U117" s="15"/>
      <c r="V117" s="16"/>
      <c r="W117" s="23"/>
      <c r="X117" s="5"/>
      <c r="Y117" s="5"/>
    </row>
    <row r="118" spans="1:32" x14ac:dyDescent="0.25">
      <c r="A118" s="5"/>
      <c r="B118" s="5"/>
      <c r="C118" s="5"/>
      <c r="D118" s="5"/>
      <c r="E118" s="5"/>
      <c r="F118" s="15"/>
      <c r="G118" s="16"/>
      <c r="H118" s="23"/>
      <c r="I118" s="15"/>
      <c r="J118" s="16"/>
      <c r="K118" s="23"/>
      <c r="L118" s="15"/>
      <c r="M118" s="16"/>
      <c r="N118" s="23"/>
      <c r="O118" s="15"/>
      <c r="P118" s="16"/>
      <c r="Q118" s="23"/>
      <c r="R118" s="15"/>
      <c r="S118" s="16"/>
      <c r="T118" s="23"/>
      <c r="U118" s="15"/>
      <c r="V118" s="16"/>
      <c r="W118" s="23"/>
      <c r="X118" s="5"/>
      <c r="Y118" s="5"/>
    </row>
    <row r="119" spans="1:32" x14ac:dyDescent="0.25">
      <c r="A119" s="5"/>
      <c r="B119" s="5" t="s">
        <v>24</v>
      </c>
      <c r="C119" s="5" t="s">
        <v>23</v>
      </c>
      <c r="D119" s="5" t="s">
        <v>182</v>
      </c>
      <c r="E119" s="5" t="s">
        <v>24</v>
      </c>
      <c r="F119" s="21">
        <v>15</v>
      </c>
      <c r="G119" s="22">
        <v>7</v>
      </c>
      <c r="H119" s="23">
        <v>4</v>
      </c>
      <c r="I119" s="21">
        <v>31</v>
      </c>
      <c r="J119" s="22">
        <v>21</v>
      </c>
      <c r="K119" s="23">
        <v>10</v>
      </c>
      <c r="L119" s="21">
        <v>26</v>
      </c>
      <c r="M119" s="22">
        <v>17</v>
      </c>
      <c r="N119" s="23">
        <v>9</v>
      </c>
      <c r="O119" s="21">
        <v>32</v>
      </c>
      <c r="P119" s="22">
        <v>27</v>
      </c>
      <c r="Q119" s="23">
        <v>15</v>
      </c>
      <c r="R119" s="15">
        <v>38</v>
      </c>
      <c r="S119" s="16">
        <v>29</v>
      </c>
      <c r="T119" s="23">
        <v>16</v>
      </c>
      <c r="U119" s="15">
        <v>49</v>
      </c>
      <c r="V119" s="16">
        <v>36</v>
      </c>
      <c r="W119" s="23">
        <v>24</v>
      </c>
      <c r="X119" s="5"/>
      <c r="Y119" s="5"/>
    </row>
    <row r="120" spans="1:32" x14ac:dyDescent="0.25">
      <c r="A120" s="5"/>
      <c r="B120" s="5"/>
      <c r="C120" s="5"/>
      <c r="D120" s="5"/>
      <c r="E120" s="5"/>
      <c r="F120" s="21"/>
      <c r="G120" s="22"/>
      <c r="H120" s="23"/>
      <c r="I120" s="21"/>
      <c r="J120" s="22"/>
      <c r="K120" s="23"/>
      <c r="L120" s="21"/>
      <c r="M120" s="22"/>
      <c r="N120" s="23"/>
      <c r="O120" s="21"/>
      <c r="P120" s="22"/>
      <c r="Q120" s="23"/>
      <c r="R120" s="15"/>
      <c r="S120" s="16"/>
      <c r="T120" s="23"/>
      <c r="U120" s="15"/>
      <c r="V120" s="16"/>
      <c r="W120" s="23"/>
      <c r="X120" s="5"/>
      <c r="Y120" s="5"/>
    </row>
    <row r="121" spans="1:32" x14ac:dyDescent="0.25">
      <c r="A121" s="5"/>
      <c r="B121" s="5" t="s">
        <v>75</v>
      </c>
      <c r="C121" s="5" t="s">
        <v>72</v>
      </c>
      <c r="D121" s="5" t="s">
        <v>182</v>
      </c>
      <c r="E121" s="5" t="s">
        <v>75</v>
      </c>
      <c r="F121" s="21">
        <v>14</v>
      </c>
      <c r="G121" s="22">
        <v>2</v>
      </c>
      <c r="H121" s="23">
        <v>2</v>
      </c>
      <c r="I121" s="21">
        <v>9</v>
      </c>
      <c r="J121" s="22">
        <v>1</v>
      </c>
      <c r="K121" s="23">
        <v>1</v>
      </c>
      <c r="L121" s="21">
        <v>15</v>
      </c>
      <c r="M121" s="22">
        <v>3</v>
      </c>
      <c r="N121" s="23">
        <v>3</v>
      </c>
      <c r="O121" s="15">
        <v>5</v>
      </c>
      <c r="P121" s="16">
        <v>3</v>
      </c>
      <c r="Q121" s="17">
        <v>2</v>
      </c>
      <c r="R121" s="15">
        <v>17</v>
      </c>
      <c r="S121" s="16">
        <v>6</v>
      </c>
      <c r="T121" s="23">
        <v>6</v>
      </c>
      <c r="U121" s="15">
        <v>14</v>
      </c>
      <c r="V121" s="16">
        <v>5</v>
      </c>
      <c r="W121" s="23">
        <v>5</v>
      </c>
      <c r="X121" s="5"/>
      <c r="Y121" s="5"/>
    </row>
    <row r="122" spans="1:32" x14ac:dyDescent="0.25">
      <c r="A122" s="5"/>
      <c r="B122" s="5"/>
      <c r="C122" s="5"/>
      <c r="D122" s="5"/>
      <c r="E122" s="5"/>
      <c r="F122" s="21"/>
      <c r="G122" s="22"/>
      <c r="H122" s="23"/>
      <c r="I122" s="21"/>
      <c r="J122" s="22"/>
      <c r="K122" s="23"/>
      <c r="L122" s="21"/>
      <c r="M122" s="22"/>
      <c r="N122" s="23"/>
      <c r="O122" s="21"/>
      <c r="P122" s="22"/>
      <c r="Q122" s="23"/>
      <c r="R122" s="15"/>
      <c r="S122" s="16"/>
      <c r="T122" s="23"/>
      <c r="U122" s="15"/>
      <c r="V122" s="16"/>
      <c r="W122" s="23"/>
      <c r="X122" s="5"/>
      <c r="Y122" s="5"/>
    </row>
    <row r="123" spans="1:32" s="2" customFormat="1" x14ac:dyDescent="0.25">
      <c r="A123" s="5"/>
      <c r="B123" s="5" t="s">
        <v>110</v>
      </c>
      <c r="C123" s="5" t="s">
        <v>109</v>
      </c>
      <c r="D123" s="5" t="s">
        <v>182</v>
      </c>
      <c r="E123" s="5" t="s">
        <v>110</v>
      </c>
      <c r="F123" s="27">
        <v>20</v>
      </c>
      <c r="G123" s="28">
        <v>7</v>
      </c>
      <c r="H123" s="45">
        <v>2</v>
      </c>
      <c r="I123" s="27">
        <v>15</v>
      </c>
      <c r="J123" s="28">
        <v>10</v>
      </c>
      <c r="K123" s="45">
        <v>5</v>
      </c>
      <c r="L123" s="27">
        <v>14</v>
      </c>
      <c r="M123" s="28">
        <v>6</v>
      </c>
      <c r="N123" s="45">
        <v>0</v>
      </c>
      <c r="O123" s="27">
        <v>12</v>
      </c>
      <c r="P123" s="28">
        <v>8</v>
      </c>
      <c r="Q123" s="29">
        <v>3</v>
      </c>
      <c r="R123" s="27">
        <v>7</v>
      </c>
      <c r="S123" s="28">
        <v>4</v>
      </c>
      <c r="T123" s="40">
        <v>3</v>
      </c>
      <c r="U123" s="27">
        <v>9</v>
      </c>
      <c r="V123" s="28">
        <v>4</v>
      </c>
      <c r="W123" s="40">
        <v>2</v>
      </c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s="2" customFormat="1" x14ac:dyDescent="0.25">
      <c r="A124" s="5"/>
      <c r="B124" s="5"/>
      <c r="C124" s="5"/>
      <c r="D124" s="5"/>
      <c r="E124" s="5"/>
      <c r="F124" s="27"/>
      <c r="G124" s="28"/>
      <c r="H124" s="29"/>
      <c r="I124" s="27"/>
      <c r="J124" s="28"/>
      <c r="K124" s="29"/>
      <c r="L124" s="27"/>
      <c r="M124" s="28"/>
      <c r="N124" s="29"/>
      <c r="O124" s="27"/>
      <c r="P124" s="28"/>
      <c r="Q124" s="29"/>
      <c r="R124" s="27"/>
      <c r="S124" s="28"/>
      <c r="T124" s="40"/>
      <c r="U124" s="27"/>
      <c r="V124" s="28"/>
      <c r="W124" s="40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 s="2" customFormat="1" x14ac:dyDescent="0.25">
      <c r="A125" s="2" t="s">
        <v>193</v>
      </c>
      <c r="F125" s="47">
        <f>SUM(F6,F8,F32,F36,F42,F50,F54,F59,F66,F74,F80,F89,F95,F99,F101,F103,F108,F113,F115,F119,F121,F123)</f>
        <v>1121</v>
      </c>
      <c r="G125" s="31">
        <f t="shared" ref="F125:K125" si="48">SUM(G6,G8,G32,G36,G42,G50,G54,G59,G66,G74,G80,G89,G95,G99,G101,G103,G108,G113,G117,G119,G121,G123)</f>
        <v>472</v>
      </c>
      <c r="H125" s="31">
        <f t="shared" si="48"/>
        <v>223</v>
      </c>
      <c r="I125" s="30">
        <f>SUM(I6,I8,I32,I36,I42,I50,I54,I59,I66,I74,I80,I89,I95,I99,I101,I103,I108,I113,I117,I119,I121,I123)</f>
        <v>989</v>
      </c>
      <c r="J125" s="31">
        <f t="shared" si="48"/>
        <v>549</v>
      </c>
      <c r="K125" s="31">
        <f t="shared" si="48"/>
        <v>267</v>
      </c>
      <c r="L125" s="30">
        <f t="shared" ref="L125:N125" si="49">SUM(L6,L8,L32,L36,L42,L50,L54,L59,L66,L74,L80,L89,L95,L99,L101,L103,L108,L113,L115,L119,L121,L123)</f>
        <v>768</v>
      </c>
      <c r="M125" s="31">
        <f t="shared" si="49"/>
        <v>444</v>
      </c>
      <c r="N125" s="31">
        <f t="shared" si="49"/>
        <v>199</v>
      </c>
      <c r="O125" s="30">
        <f t="shared" ref="O125:W125" si="50">SUM(O123,O119,O115,O110,O108,O103,O101,O99,O95,O89,O80,O74,O66,O59,O50,O54,O42,O36,O32,O8,O6)</f>
        <v>657</v>
      </c>
      <c r="P125" s="31">
        <f t="shared" si="50"/>
        <v>404</v>
      </c>
      <c r="Q125" s="32">
        <f t="shared" si="50"/>
        <v>210</v>
      </c>
      <c r="R125" s="30">
        <f t="shared" si="50"/>
        <v>798</v>
      </c>
      <c r="S125" s="31">
        <f t="shared" si="50"/>
        <v>474</v>
      </c>
      <c r="T125" s="32">
        <f t="shared" si="50"/>
        <v>252</v>
      </c>
      <c r="U125" s="30">
        <f t="shared" si="50"/>
        <v>948</v>
      </c>
      <c r="V125" s="31">
        <f t="shared" si="50"/>
        <v>576</v>
      </c>
      <c r="W125" s="32">
        <f t="shared" si="50"/>
        <v>332</v>
      </c>
    </row>
    <row r="126" spans="1:32" s="2" customFormat="1" x14ac:dyDescent="0.25">
      <c r="F126" s="24"/>
      <c r="G126" s="25"/>
      <c r="H126" s="26"/>
      <c r="I126" s="24"/>
      <c r="J126" s="25"/>
      <c r="K126" s="26"/>
      <c r="L126" s="24"/>
      <c r="M126" s="25"/>
      <c r="N126" s="26"/>
      <c r="O126" s="24"/>
      <c r="P126" s="25"/>
      <c r="Q126" s="26"/>
      <c r="R126" s="24"/>
      <c r="S126" s="25"/>
      <c r="T126" s="26"/>
      <c r="U126" s="24"/>
      <c r="V126" s="25"/>
      <c r="W126" s="23"/>
      <c r="X126" s="5"/>
      <c r="Y126" s="5"/>
    </row>
    <row r="127" spans="1:32" x14ac:dyDescent="0.25">
      <c r="A127" s="5" t="s">
        <v>0</v>
      </c>
      <c r="B127" s="5" t="s">
        <v>194</v>
      </c>
      <c r="C127" s="5" t="s">
        <v>147</v>
      </c>
      <c r="D127" s="5" t="s">
        <v>56</v>
      </c>
      <c r="E127" s="5" t="s">
        <v>148</v>
      </c>
      <c r="F127" s="15">
        <v>10</v>
      </c>
      <c r="G127" s="16">
        <v>6</v>
      </c>
      <c r="H127" s="17">
        <v>3</v>
      </c>
      <c r="I127" s="15">
        <v>11</v>
      </c>
      <c r="J127" s="16">
        <v>5</v>
      </c>
      <c r="K127" s="17">
        <v>1</v>
      </c>
      <c r="L127" s="15">
        <v>12</v>
      </c>
      <c r="M127" s="16">
        <v>2</v>
      </c>
      <c r="N127" s="17">
        <v>0</v>
      </c>
      <c r="O127" s="15">
        <v>5</v>
      </c>
      <c r="P127" s="16">
        <v>3</v>
      </c>
      <c r="Q127" s="17">
        <v>1</v>
      </c>
      <c r="R127" s="38">
        <v>5</v>
      </c>
      <c r="S127" s="39">
        <v>3</v>
      </c>
      <c r="T127" s="17">
        <v>1</v>
      </c>
      <c r="U127" s="38">
        <v>4</v>
      </c>
      <c r="V127" s="39">
        <v>2</v>
      </c>
      <c r="W127" s="17">
        <v>0</v>
      </c>
    </row>
    <row r="128" spans="1:32" x14ac:dyDescent="0.25">
      <c r="A128" s="5"/>
      <c r="B128" s="5"/>
      <c r="C128" s="5"/>
      <c r="D128" s="5" t="s">
        <v>283</v>
      </c>
      <c r="E128" s="5" t="s">
        <v>148</v>
      </c>
      <c r="F128" s="15">
        <v>5</v>
      </c>
      <c r="G128" s="16">
        <v>4</v>
      </c>
      <c r="H128" s="17">
        <v>0</v>
      </c>
      <c r="I128" s="15">
        <v>7</v>
      </c>
      <c r="J128" s="16">
        <v>4</v>
      </c>
      <c r="K128" s="17"/>
      <c r="L128" s="15"/>
      <c r="M128" s="16"/>
      <c r="N128" s="17"/>
      <c r="O128" s="15"/>
      <c r="P128" s="16"/>
      <c r="Q128" s="17"/>
      <c r="R128" s="38"/>
      <c r="S128" s="39"/>
      <c r="T128" s="17"/>
      <c r="U128" s="38"/>
      <c r="V128" s="39"/>
      <c r="W128" s="17"/>
    </row>
    <row r="129" spans="1:23" x14ac:dyDescent="0.25">
      <c r="A129" s="5"/>
      <c r="B129" s="5"/>
      <c r="C129" s="5" t="s">
        <v>1</v>
      </c>
      <c r="D129" s="5" t="s">
        <v>56</v>
      </c>
      <c r="E129" s="5" t="s">
        <v>234</v>
      </c>
      <c r="F129" s="15">
        <v>1</v>
      </c>
      <c r="G129" s="16">
        <v>1</v>
      </c>
      <c r="H129" s="17">
        <v>1</v>
      </c>
      <c r="I129" s="15">
        <v>3</v>
      </c>
      <c r="J129" s="16">
        <v>1</v>
      </c>
      <c r="K129" s="17">
        <v>1</v>
      </c>
      <c r="L129" s="15">
        <v>5</v>
      </c>
      <c r="M129" s="16">
        <v>3</v>
      </c>
      <c r="N129" s="17">
        <v>3</v>
      </c>
      <c r="O129" s="15">
        <v>2</v>
      </c>
      <c r="P129" s="16">
        <v>2</v>
      </c>
      <c r="Q129" s="17">
        <v>3</v>
      </c>
      <c r="R129" s="38">
        <v>5</v>
      </c>
      <c r="S129" s="39">
        <v>4</v>
      </c>
      <c r="T129" s="17">
        <v>6</v>
      </c>
      <c r="U129" s="38">
        <v>8</v>
      </c>
      <c r="V129" s="39">
        <v>5</v>
      </c>
      <c r="W129" s="17">
        <v>2</v>
      </c>
    </row>
    <row r="130" spans="1:23" x14ac:dyDescent="0.25">
      <c r="A130" s="5"/>
      <c r="B130" s="5"/>
      <c r="C130" s="5" t="s">
        <v>130</v>
      </c>
      <c r="D130" s="5" t="s">
        <v>56</v>
      </c>
      <c r="E130" s="5" t="s">
        <v>235</v>
      </c>
      <c r="F130" s="15">
        <v>1</v>
      </c>
      <c r="G130" s="16">
        <v>1</v>
      </c>
      <c r="H130" s="17">
        <v>1</v>
      </c>
      <c r="I130" s="15">
        <v>5</v>
      </c>
      <c r="J130" s="16">
        <v>2</v>
      </c>
      <c r="K130" s="17">
        <v>1</v>
      </c>
      <c r="L130" s="15"/>
      <c r="M130" s="16"/>
      <c r="N130" s="17"/>
      <c r="O130" s="15"/>
      <c r="P130" s="16"/>
      <c r="Q130" s="17"/>
      <c r="R130" s="38">
        <v>1</v>
      </c>
      <c r="S130" s="39">
        <v>0</v>
      </c>
      <c r="T130" s="17">
        <v>0</v>
      </c>
      <c r="U130" s="38">
        <v>1</v>
      </c>
      <c r="V130" s="39">
        <v>1</v>
      </c>
      <c r="W130" s="17">
        <v>2</v>
      </c>
    </row>
    <row r="131" spans="1:23" x14ac:dyDescent="0.25">
      <c r="A131" s="5"/>
      <c r="B131" s="5"/>
      <c r="C131" s="5" t="s">
        <v>114</v>
      </c>
      <c r="D131" s="5" t="s">
        <v>56</v>
      </c>
      <c r="E131" s="5" t="s">
        <v>236</v>
      </c>
      <c r="F131" s="15">
        <v>13</v>
      </c>
      <c r="G131" s="16">
        <v>4</v>
      </c>
      <c r="H131" s="17">
        <v>3</v>
      </c>
      <c r="I131" s="15">
        <v>3</v>
      </c>
      <c r="J131" s="16">
        <v>1</v>
      </c>
      <c r="K131" s="17">
        <v>1</v>
      </c>
      <c r="L131" s="15">
        <v>1</v>
      </c>
      <c r="M131" s="16">
        <v>1</v>
      </c>
      <c r="N131" s="17">
        <v>0</v>
      </c>
      <c r="O131" s="15">
        <v>5</v>
      </c>
      <c r="P131" s="16">
        <v>2</v>
      </c>
      <c r="Q131" s="17">
        <v>1</v>
      </c>
      <c r="R131" s="38">
        <v>7</v>
      </c>
      <c r="S131" s="39">
        <v>5</v>
      </c>
      <c r="T131" s="17">
        <v>4</v>
      </c>
      <c r="U131" s="38">
        <v>6</v>
      </c>
      <c r="V131" s="39">
        <v>4</v>
      </c>
      <c r="W131" s="17">
        <v>5</v>
      </c>
    </row>
    <row r="132" spans="1:23" x14ac:dyDescent="0.25">
      <c r="A132" s="5"/>
      <c r="B132" s="5"/>
      <c r="C132" s="5"/>
      <c r="D132" s="5" t="s">
        <v>283</v>
      </c>
      <c r="E132" s="5" t="s">
        <v>284</v>
      </c>
      <c r="F132" s="15">
        <v>2</v>
      </c>
      <c r="G132" s="16">
        <v>2</v>
      </c>
      <c r="H132" s="17">
        <v>0</v>
      </c>
      <c r="I132" s="15">
        <v>1</v>
      </c>
      <c r="J132" s="16">
        <v>1</v>
      </c>
      <c r="K132" s="17"/>
      <c r="L132" s="15"/>
      <c r="M132" s="16"/>
      <c r="N132" s="17"/>
      <c r="O132" s="15"/>
      <c r="P132" s="16"/>
      <c r="Q132" s="17"/>
      <c r="R132" s="38"/>
      <c r="S132" s="39"/>
      <c r="T132" s="17"/>
      <c r="U132" s="38"/>
      <c r="V132" s="39"/>
      <c r="W132" s="17"/>
    </row>
    <row r="133" spans="1:23" x14ac:dyDescent="0.25">
      <c r="A133" s="5"/>
      <c r="B133" s="2" t="s">
        <v>256</v>
      </c>
      <c r="C133" s="5"/>
      <c r="D133" s="5"/>
      <c r="E133" s="5"/>
      <c r="F133" s="18">
        <f>SUM(F127:F132)</f>
        <v>32</v>
      </c>
      <c r="G133" s="19">
        <f>SUM(G127:G132)</f>
        <v>18</v>
      </c>
      <c r="H133" s="20">
        <f>SUM(H127:H132)</f>
        <v>8</v>
      </c>
      <c r="I133" s="18">
        <f>SUM(I127:I132)</f>
        <v>30</v>
      </c>
      <c r="J133" s="19">
        <f>SUM(J127:J132)</f>
        <v>14</v>
      </c>
      <c r="K133" s="20">
        <f t="shared" ref="K133" si="51">SUM(K127:K131)</f>
        <v>4</v>
      </c>
      <c r="L133" s="18">
        <f>SUM(L127:L131)</f>
        <v>18</v>
      </c>
      <c r="M133" s="19">
        <f t="shared" ref="M133:N133" si="52">SUM(M127:M131)</f>
        <v>6</v>
      </c>
      <c r="N133" s="20">
        <f t="shared" si="52"/>
        <v>3</v>
      </c>
      <c r="O133" s="18">
        <f>SUM(O127:O131)</f>
        <v>12</v>
      </c>
      <c r="P133" s="19">
        <f t="shared" ref="P133:W133" si="53">SUM(P127:P131)</f>
        <v>7</v>
      </c>
      <c r="Q133" s="20">
        <f t="shared" si="53"/>
        <v>5</v>
      </c>
      <c r="R133" s="18">
        <f t="shared" si="53"/>
        <v>18</v>
      </c>
      <c r="S133" s="19">
        <f t="shared" si="53"/>
        <v>12</v>
      </c>
      <c r="T133" s="20">
        <f t="shared" si="53"/>
        <v>11</v>
      </c>
      <c r="U133" s="18">
        <f t="shared" si="53"/>
        <v>19</v>
      </c>
      <c r="V133" s="19">
        <f t="shared" si="53"/>
        <v>12</v>
      </c>
      <c r="W133" s="20">
        <f t="shared" si="53"/>
        <v>9</v>
      </c>
    </row>
    <row r="134" spans="1:23" x14ac:dyDescent="0.25">
      <c r="A134" s="5"/>
      <c r="B134" s="5"/>
      <c r="C134" s="5"/>
      <c r="D134" s="5"/>
      <c r="E134" s="5"/>
      <c r="F134" s="15"/>
      <c r="G134" s="16"/>
      <c r="H134" s="17"/>
      <c r="I134" s="15"/>
      <c r="J134" s="16"/>
      <c r="K134" s="17"/>
      <c r="L134" s="15"/>
      <c r="M134" s="16"/>
      <c r="N134" s="17"/>
      <c r="O134" s="15"/>
      <c r="P134" s="16"/>
      <c r="Q134" s="17"/>
      <c r="R134" s="38"/>
      <c r="S134" s="39"/>
      <c r="T134" s="17"/>
      <c r="U134" s="38"/>
      <c r="V134" s="39"/>
      <c r="W134" s="17"/>
    </row>
    <row r="135" spans="1:23" x14ac:dyDescent="0.25">
      <c r="A135" s="5"/>
      <c r="B135" s="5" t="s">
        <v>195</v>
      </c>
      <c r="C135" s="5" t="s">
        <v>99</v>
      </c>
      <c r="D135" s="5" t="s">
        <v>56</v>
      </c>
      <c r="E135" s="5" t="s">
        <v>100</v>
      </c>
      <c r="F135" s="15">
        <v>95</v>
      </c>
      <c r="G135" s="16">
        <v>51</v>
      </c>
      <c r="H135" s="17">
        <v>26</v>
      </c>
      <c r="I135" s="15">
        <v>101</v>
      </c>
      <c r="J135" s="16">
        <v>61</v>
      </c>
      <c r="K135" s="17">
        <v>14</v>
      </c>
      <c r="L135" s="15">
        <v>82</v>
      </c>
      <c r="M135" s="16">
        <v>55</v>
      </c>
      <c r="N135" s="17">
        <v>19</v>
      </c>
      <c r="O135" s="15">
        <v>89</v>
      </c>
      <c r="P135" s="16">
        <v>69</v>
      </c>
      <c r="Q135" s="17">
        <v>29</v>
      </c>
      <c r="R135" s="38">
        <v>100</v>
      </c>
      <c r="S135" s="39">
        <v>74</v>
      </c>
      <c r="T135" s="17">
        <v>37</v>
      </c>
      <c r="U135" s="38">
        <v>74</v>
      </c>
      <c r="V135" s="39">
        <v>67</v>
      </c>
      <c r="W135" s="17">
        <v>30</v>
      </c>
    </row>
    <row r="136" spans="1:23" x14ac:dyDescent="0.25">
      <c r="A136" s="5"/>
      <c r="B136" s="5"/>
      <c r="C136" s="5" t="s">
        <v>103</v>
      </c>
      <c r="D136" s="5" t="s">
        <v>43</v>
      </c>
      <c r="E136" s="5" t="s">
        <v>104</v>
      </c>
      <c r="F136" s="15">
        <v>41</v>
      </c>
      <c r="G136" s="16">
        <v>6</v>
      </c>
      <c r="H136" s="17">
        <v>4</v>
      </c>
      <c r="I136" s="15">
        <v>38</v>
      </c>
      <c r="J136" s="16">
        <v>8</v>
      </c>
      <c r="K136" s="17">
        <v>4</v>
      </c>
      <c r="L136" s="15">
        <v>38</v>
      </c>
      <c r="M136" s="16">
        <v>15</v>
      </c>
      <c r="N136" s="17">
        <v>10</v>
      </c>
      <c r="O136" s="15">
        <v>25</v>
      </c>
      <c r="P136" s="16">
        <v>2</v>
      </c>
      <c r="Q136" s="17">
        <v>2</v>
      </c>
      <c r="R136" s="38">
        <v>26</v>
      </c>
      <c r="S136" s="39">
        <v>5</v>
      </c>
      <c r="T136" s="17">
        <v>0</v>
      </c>
      <c r="U136" s="38">
        <v>60</v>
      </c>
      <c r="V136" s="39">
        <v>1</v>
      </c>
      <c r="W136" s="17">
        <v>0</v>
      </c>
    </row>
    <row r="137" spans="1:23" x14ac:dyDescent="0.25">
      <c r="A137" s="5"/>
      <c r="B137" s="5"/>
      <c r="C137" s="5" t="s">
        <v>154</v>
      </c>
      <c r="D137" s="5" t="s">
        <v>56</v>
      </c>
      <c r="E137" s="5" t="s">
        <v>211</v>
      </c>
      <c r="F137" s="15"/>
      <c r="G137" s="16"/>
      <c r="H137" s="17"/>
      <c r="I137" s="15"/>
      <c r="J137" s="16"/>
      <c r="K137" s="17"/>
      <c r="L137" s="15"/>
      <c r="M137" s="16"/>
      <c r="N137" s="17">
        <v>2</v>
      </c>
      <c r="O137" s="15"/>
      <c r="P137" s="16"/>
      <c r="Q137" s="17"/>
      <c r="R137" s="38"/>
      <c r="S137" s="39"/>
      <c r="T137" s="17"/>
      <c r="U137" s="38"/>
      <c r="V137" s="39"/>
      <c r="W137" s="17">
        <v>1</v>
      </c>
    </row>
    <row r="138" spans="1:23" x14ac:dyDescent="0.25">
      <c r="A138" s="5"/>
      <c r="B138" s="5"/>
      <c r="C138" s="5" t="s">
        <v>169</v>
      </c>
      <c r="D138" s="5" t="s">
        <v>56</v>
      </c>
      <c r="E138" s="5" t="s">
        <v>210</v>
      </c>
      <c r="F138" s="15"/>
      <c r="G138" s="16"/>
      <c r="H138" s="17"/>
      <c r="I138" s="15"/>
      <c r="J138" s="16"/>
      <c r="K138" s="17"/>
      <c r="L138" s="15"/>
      <c r="M138" s="16"/>
      <c r="N138" s="17">
        <v>1</v>
      </c>
      <c r="O138" s="15"/>
      <c r="P138" s="16"/>
      <c r="Q138" s="17"/>
      <c r="R138" s="38"/>
      <c r="S138" s="39"/>
      <c r="T138" s="17"/>
      <c r="U138" s="38"/>
      <c r="V138" s="39"/>
      <c r="W138" s="17">
        <v>2</v>
      </c>
    </row>
    <row r="139" spans="1:23" x14ac:dyDescent="0.25">
      <c r="A139" s="5"/>
      <c r="B139" s="5"/>
      <c r="C139" s="5" t="s">
        <v>212</v>
      </c>
      <c r="D139" s="5" t="s">
        <v>56</v>
      </c>
      <c r="E139" s="5" t="s">
        <v>213</v>
      </c>
      <c r="F139" s="15"/>
      <c r="G139" s="16"/>
      <c r="H139" s="17"/>
      <c r="I139" s="15"/>
      <c r="J139" s="16"/>
      <c r="K139" s="17"/>
      <c r="L139" s="15"/>
      <c r="M139" s="16"/>
      <c r="N139" s="17"/>
      <c r="O139" s="15"/>
      <c r="P139" s="16"/>
      <c r="Q139" s="17"/>
      <c r="R139" s="38"/>
      <c r="S139" s="39"/>
      <c r="T139" s="17"/>
      <c r="U139" s="38"/>
      <c r="V139" s="39"/>
      <c r="W139" s="17"/>
    </row>
    <row r="140" spans="1:23" x14ac:dyDescent="0.25">
      <c r="A140" s="5"/>
      <c r="B140" s="5"/>
      <c r="C140" s="5" t="s">
        <v>170</v>
      </c>
      <c r="D140" s="5" t="s">
        <v>56</v>
      </c>
      <c r="E140" s="5" t="s">
        <v>203</v>
      </c>
      <c r="F140" s="15"/>
      <c r="G140" s="16"/>
      <c r="H140" s="17"/>
      <c r="I140" s="15"/>
      <c r="J140" s="16"/>
      <c r="K140" s="17"/>
      <c r="L140" s="15"/>
      <c r="M140" s="16"/>
      <c r="N140" s="17"/>
      <c r="O140" s="15"/>
      <c r="P140" s="16"/>
      <c r="Q140" s="17">
        <v>2</v>
      </c>
      <c r="R140" s="38"/>
      <c r="S140" s="39"/>
      <c r="T140" s="17">
        <v>2</v>
      </c>
      <c r="U140" s="38"/>
      <c r="V140" s="39"/>
      <c r="W140" s="17">
        <v>3</v>
      </c>
    </row>
    <row r="141" spans="1:23" x14ac:dyDescent="0.25">
      <c r="A141" s="5"/>
      <c r="B141" s="5"/>
      <c r="C141" s="5" t="s">
        <v>155</v>
      </c>
      <c r="D141" s="5" t="s">
        <v>56</v>
      </c>
      <c r="E141" s="5" t="s">
        <v>204</v>
      </c>
      <c r="F141" s="15"/>
      <c r="G141" s="16"/>
      <c r="H141" s="17">
        <v>9</v>
      </c>
      <c r="I141" s="15"/>
      <c r="J141" s="16"/>
      <c r="K141" s="17">
        <v>24</v>
      </c>
      <c r="L141" s="15"/>
      <c r="M141" s="16"/>
      <c r="N141" s="17">
        <v>6</v>
      </c>
      <c r="O141" s="15"/>
      <c r="P141" s="16"/>
      <c r="Q141" s="17">
        <v>3</v>
      </c>
      <c r="R141" s="38"/>
      <c r="S141" s="39"/>
      <c r="T141" s="17">
        <v>7</v>
      </c>
      <c r="U141" s="38"/>
      <c r="V141" s="39"/>
      <c r="W141" s="17">
        <v>11</v>
      </c>
    </row>
    <row r="142" spans="1:23" x14ac:dyDescent="0.25">
      <c r="A142" s="5"/>
      <c r="B142" s="5"/>
      <c r="C142" s="5" t="s">
        <v>156</v>
      </c>
      <c r="D142" s="5" t="s">
        <v>56</v>
      </c>
      <c r="E142" s="5" t="s">
        <v>205</v>
      </c>
      <c r="F142" s="15"/>
      <c r="G142" s="16"/>
      <c r="H142" s="17">
        <v>2</v>
      </c>
      <c r="I142" s="15"/>
      <c r="J142" s="16"/>
      <c r="K142" s="17">
        <v>3</v>
      </c>
      <c r="L142" s="15"/>
      <c r="M142" s="16"/>
      <c r="N142" s="17">
        <v>5</v>
      </c>
      <c r="O142" s="15"/>
      <c r="P142" s="16"/>
      <c r="Q142" s="17">
        <v>5</v>
      </c>
      <c r="R142" s="38"/>
      <c r="S142" s="39"/>
      <c r="T142" s="17">
        <v>6</v>
      </c>
      <c r="U142" s="38"/>
      <c r="V142" s="39"/>
      <c r="W142" s="17">
        <v>4</v>
      </c>
    </row>
    <row r="143" spans="1:23" x14ac:dyDescent="0.25">
      <c r="A143" s="5"/>
      <c r="B143" s="2" t="s">
        <v>257</v>
      </c>
      <c r="C143" s="5"/>
      <c r="D143" s="5"/>
      <c r="E143" s="5"/>
      <c r="F143" s="18">
        <f>SUM(F135:F142)</f>
        <v>136</v>
      </c>
      <c r="G143" s="19">
        <f t="shared" ref="G143:H143" si="54">SUM(G135:G142)</f>
        <v>57</v>
      </c>
      <c r="H143" s="20">
        <f t="shared" si="54"/>
        <v>41</v>
      </c>
      <c r="I143" s="18">
        <f>SUM(I135:I142)</f>
        <v>139</v>
      </c>
      <c r="J143" s="19">
        <f t="shared" ref="J143:K143" si="55">SUM(J135:J142)</f>
        <v>69</v>
      </c>
      <c r="K143" s="20">
        <f t="shared" si="55"/>
        <v>45</v>
      </c>
      <c r="L143" s="18">
        <f>SUM(L135:L142)</f>
        <v>120</v>
      </c>
      <c r="M143" s="19">
        <f t="shared" ref="M143:N143" si="56">SUM(M135:M142)</f>
        <v>70</v>
      </c>
      <c r="N143" s="20">
        <f t="shared" si="56"/>
        <v>43</v>
      </c>
      <c r="O143" s="18">
        <f>SUM(O135:O142)</f>
        <v>114</v>
      </c>
      <c r="P143" s="19">
        <f t="shared" ref="P143:W143" si="57">SUM(P135:P142)</f>
        <v>71</v>
      </c>
      <c r="Q143" s="20">
        <f t="shared" si="57"/>
        <v>41</v>
      </c>
      <c r="R143" s="18">
        <f t="shared" si="57"/>
        <v>126</v>
      </c>
      <c r="S143" s="19">
        <f t="shared" si="57"/>
        <v>79</v>
      </c>
      <c r="T143" s="20">
        <f t="shared" si="57"/>
        <v>52</v>
      </c>
      <c r="U143" s="18">
        <f t="shared" si="57"/>
        <v>134</v>
      </c>
      <c r="V143" s="19">
        <f t="shared" si="57"/>
        <v>68</v>
      </c>
      <c r="W143" s="20">
        <f t="shared" si="57"/>
        <v>51</v>
      </c>
    </row>
    <row r="144" spans="1:23" x14ac:dyDescent="0.25">
      <c r="A144" s="5"/>
      <c r="B144" s="5"/>
      <c r="C144" s="5"/>
      <c r="D144" s="5"/>
      <c r="E144" s="5"/>
      <c r="F144" s="15"/>
      <c r="G144" s="16"/>
      <c r="H144" s="17"/>
      <c r="I144" s="15"/>
      <c r="J144" s="16"/>
      <c r="K144" s="17"/>
      <c r="L144" s="15"/>
      <c r="M144" s="16"/>
      <c r="N144" s="17"/>
      <c r="O144" s="15"/>
      <c r="P144" s="16"/>
      <c r="Q144" s="17"/>
      <c r="R144" s="38"/>
      <c r="S144" s="39"/>
      <c r="T144" s="17"/>
      <c r="U144" s="38"/>
      <c r="V144" s="39"/>
      <c r="W144" s="17"/>
    </row>
    <row r="145" spans="1:34" x14ac:dyDescent="0.25">
      <c r="A145" s="5"/>
      <c r="B145" s="5" t="s">
        <v>8</v>
      </c>
      <c r="C145" s="5" t="s">
        <v>149</v>
      </c>
      <c r="D145" s="5" t="s">
        <v>150</v>
      </c>
      <c r="E145" s="5" t="s">
        <v>207</v>
      </c>
      <c r="F145" s="15"/>
      <c r="G145" s="16"/>
      <c r="H145" s="17"/>
      <c r="I145" s="15"/>
      <c r="J145" s="16"/>
      <c r="K145" s="17"/>
      <c r="L145" s="15"/>
      <c r="M145" s="16"/>
      <c r="N145" s="17"/>
      <c r="O145" s="15"/>
      <c r="P145" s="16"/>
      <c r="Q145" s="17"/>
      <c r="R145" s="38"/>
      <c r="S145" s="39"/>
      <c r="T145" s="17"/>
      <c r="U145" s="38">
        <v>3</v>
      </c>
      <c r="V145" s="39">
        <v>3</v>
      </c>
      <c r="W145" s="17">
        <v>0</v>
      </c>
    </row>
    <row r="146" spans="1:34" x14ac:dyDescent="0.25">
      <c r="A146" s="5"/>
      <c r="B146" s="5"/>
      <c r="C146" s="5" t="s">
        <v>95</v>
      </c>
      <c r="D146" s="5" t="s">
        <v>43</v>
      </c>
      <c r="E146" s="5" t="s">
        <v>238</v>
      </c>
      <c r="F146" s="15"/>
      <c r="G146" s="16"/>
      <c r="H146" s="17"/>
      <c r="I146" s="15"/>
      <c r="J146" s="16"/>
      <c r="K146" s="17"/>
      <c r="L146" s="15"/>
      <c r="M146" s="16"/>
      <c r="N146" s="17"/>
      <c r="O146" s="15"/>
      <c r="P146" s="16"/>
      <c r="Q146" s="17"/>
      <c r="R146" s="38"/>
      <c r="S146" s="39"/>
      <c r="T146" s="17"/>
      <c r="U146" s="38">
        <v>3</v>
      </c>
      <c r="V146" s="39">
        <v>0</v>
      </c>
      <c r="W146" s="17">
        <v>0</v>
      </c>
    </row>
    <row r="147" spans="1:34" x14ac:dyDescent="0.25">
      <c r="A147" s="5"/>
      <c r="C147" s="5" t="s">
        <v>161</v>
      </c>
      <c r="D147" s="5" t="s">
        <v>150</v>
      </c>
      <c r="E147" s="5" t="s">
        <v>237</v>
      </c>
      <c r="F147" s="15">
        <v>11</v>
      </c>
      <c r="G147" s="16">
        <v>6</v>
      </c>
      <c r="H147" s="20">
        <v>5</v>
      </c>
      <c r="I147" s="15">
        <v>14</v>
      </c>
      <c r="J147" s="16">
        <v>9</v>
      </c>
      <c r="K147" s="20">
        <v>6</v>
      </c>
      <c r="L147" s="15">
        <v>18</v>
      </c>
      <c r="M147" s="16">
        <v>7</v>
      </c>
      <c r="N147" s="20">
        <v>4</v>
      </c>
      <c r="O147" s="15">
        <v>14</v>
      </c>
      <c r="P147" s="16">
        <v>8</v>
      </c>
      <c r="Q147" s="20">
        <v>4</v>
      </c>
      <c r="R147" s="15">
        <v>9</v>
      </c>
      <c r="S147" s="16">
        <v>5</v>
      </c>
      <c r="T147" s="23">
        <v>4</v>
      </c>
      <c r="U147" s="15">
        <v>3</v>
      </c>
      <c r="V147" s="16">
        <v>3</v>
      </c>
      <c r="W147" s="23">
        <v>10</v>
      </c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x14ac:dyDescent="0.25">
      <c r="A148" s="5"/>
      <c r="B148" s="5"/>
      <c r="C148" s="5" t="s">
        <v>162</v>
      </c>
      <c r="D148" s="5" t="s">
        <v>43</v>
      </c>
      <c r="E148" s="5" t="s">
        <v>196</v>
      </c>
      <c r="F148" s="21"/>
      <c r="G148" s="22"/>
      <c r="H148" s="17"/>
      <c r="I148" s="21"/>
      <c r="J148" s="22"/>
      <c r="K148" s="17"/>
      <c r="L148" s="21"/>
      <c r="M148" s="22"/>
      <c r="N148" s="17"/>
      <c r="O148" s="21">
        <v>2</v>
      </c>
      <c r="P148" s="22">
        <v>2</v>
      </c>
      <c r="Q148" s="17">
        <v>1</v>
      </c>
      <c r="R148" s="15">
        <v>5</v>
      </c>
      <c r="S148" s="16">
        <v>2</v>
      </c>
      <c r="T148" s="23">
        <v>2</v>
      </c>
      <c r="U148" s="21"/>
      <c r="V148" s="22"/>
      <c r="W148" s="23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x14ac:dyDescent="0.25">
      <c r="A149" s="5"/>
      <c r="B149" s="2" t="s">
        <v>258</v>
      </c>
      <c r="C149" s="5"/>
      <c r="D149" s="5"/>
      <c r="E149" s="5"/>
      <c r="F149" s="24">
        <f>SUM(F145:F148)</f>
        <v>11</v>
      </c>
      <c r="G149" s="25">
        <f t="shared" ref="G149:H149" si="58">SUM(G145:G148)</f>
        <v>6</v>
      </c>
      <c r="H149" s="26">
        <f t="shared" si="58"/>
        <v>5</v>
      </c>
      <c r="I149" s="24">
        <f>SUM(I145:I148)</f>
        <v>14</v>
      </c>
      <c r="J149" s="25">
        <f t="shared" ref="J149:K149" si="59">SUM(J145:J148)</f>
        <v>9</v>
      </c>
      <c r="K149" s="26">
        <f t="shared" si="59"/>
        <v>6</v>
      </c>
      <c r="L149" s="24">
        <f>SUM(L145:L148)</f>
        <v>18</v>
      </c>
      <c r="M149" s="25">
        <f t="shared" ref="M149:N149" si="60">SUM(M145:M148)</f>
        <v>7</v>
      </c>
      <c r="N149" s="26">
        <f t="shared" si="60"/>
        <v>4</v>
      </c>
      <c r="O149" s="24">
        <f>SUM(O145:O148)</f>
        <v>16</v>
      </c>
      <c r="P149" s="25">
        <f t="shared" ref="P149:W149" si="61">SUM(P145:P148)</f>
        <v>10</v>
      </c>
      <c r="Q149" s="26">
        <f t="shared" si="61"/>
        <v>5</v>
      </c>
      <c r="R149" s="24">
        <f t="shared" si="61"/>
        <v>14</v>
      </c>
      <c r="S149" s="25">
        <f t="shared" si="61"/>
        <v>7</v>
      </c>
      <c r="T149" s="26">
        <f t="shared" si="61"/>
        <v>6</v>
      </c>
      <c r="U149" s="24">
        <f t="shared" si="61"/>
        <v>9</v>
      </c>
      <c r="V149" s="25">
        <f t="shared" si="61"/>
        <v>6</v>
      </c>
      <c r="W149" s="26">
        <f t="shared" si="61"/>
        <v>10</v>
      </c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x14ac:dyDescent="0.25">
      <c r="A150" s="5"/>
      <c r="B150" s="5"/>
      <c r="C150" s="5"/>
      <c r="D150" s="5"/>
      <c r="E150" s="5"/>
      <c r="F150" s="21"/>
      <c r="G150" s="22"/>
      <c r="H150" s="22"/>
      <c r="I150" s="21"/>
      <c r="J150" s="22"/>
      <c r="K150" s="22"/>
      <c r="L150" s="21"/>
      <c r="M150" s="22"/>
      <c r="N150" s="22"/>
      <c r="O150" s="21"/>
      <c r="P150" s="22"/>
      <c r="Q150" s="17"/>
      <c r="R150" s="15"/>
      <c r="S150" s="16"/>
      <c r="T150" s="23"/>
      <c r="U150" s="21"/>
      <c r="V150" s="22"/>
      <c r="W150" s="23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s="2" customFormat="1" x14ac:dyDescent="0.25">
      <c r="A151" s="2" t="s">
        <v>197</v>
      </c>
      <c r="F151" s="18">
        <f t="shared" ref="F151:H151" si="62">SUM(F133,F143,F149)</f>
        <v>179</v>
      </c>
      <c r="G151" s="19">
        <f t="shared" si="62"/>
        <v>81</v>
      </c>
      <c r="H151" s="19">
        <f t="shared" si="62"/>
        <v>54</v>
      </c>
      <c r="I151" s="18">
        <f t="shared" ref="I151:N151" si="63">SUM(I133,I143,I149)</f>
        <v>183</v>
      </c>
      <c r="J151" s="19">
        <f t="shared" si="63"/>
        <v>92</v>
      </c>
      <c r="K151" s="19">
        <f t="shared" si="63"/>
        <v>55</v>
      </c>
      <c r="L151" s="18">
        <f t="shared" si="63"/>
        <v>156</v>
      </c>
      <c r="M151" s="19">
        <f t="shared" si="63"/>
        <v>83</v>
      </c>
      <c r="N151" s="19">
        <f t="shared" si="63"/>
        <v>50</v>
      </c>
      <c r="O151" s="18">
        <f>SUM(O149,O143,O133)</f>
        <v>142</v>
      </c>
      <c r="P151" s="19">
        <f>SUM(P149,P143,P133)</f>
        <v>88</v>
      </c>
      <c r="Q151" s="20">
        <f>SUM(Q149,Q143,Q133)</f>
        <v>51</v>
      </c>
      <c r="R151" s="18">
        <f t="shared" ref="R151:W151" si="64">SUM(R149,R143,R133)</f>
        <v>158</v>
      </c>
      <c r="S151" s="19">
        <f t="shared" si="64"/>
        <v>98</v>
      </c>
      <c r="T151" s="20">
        <f t="shared" si="64"/>
        <v>69</v>
      </c>
      <c r="U151" s="18">
        <f t="shared" si="64"/>
        <v>162</v>
      </c>
      <c r="V151" s="19">
        <f t="shared" si="64"/>
        <v>86</v>
      </c>
      <c r="W151" s="20">
        <f t="shared" si="64"/>
        <v>70</v>
      </c>
    </row>
    <row r="152" spans="1:34" x14ac:dyDescent="0.25">
      <c r="A152" s="5"/>
      <c r="B152" s="5"/>
      <c r="C152" s="5"/>
      <c r="D152" s="5"/>
      <c r="E152" s="5"/>
      <c r="F152" s="15"/>
      <c r="G152" s="16"/>
      <c r="H152" s="17"/>
      <c r="I152" s="15"/>
      <c r="J152" s="16"/>
      <c r="K152" s="17"/>
      <c r="L152" s="15"/>
      <c r="M152" s="16"/>
      <c r="N152" s="17"/>
      <c r="O152" s="15"/>
      <c r="P152" s="16"/>
      <c r="Q152" s="17"/>
      <c r="R152" s="38"/>
      <c r="S152" s="39"/>
      <c r="T152" s="17"/>
      <c r="U152" s="38"/>
      <c r="V152" s="39"/>
      <c r="W152" s="17"/>
    </row>
    <row r="153" spans="1:34" x14ac:dyDescent="0.25">
      <c r="A153" s="5" t="s">
        <v>5</v>
      </c>
      <c r="B153" s="5" t="s">
        <v>36</v>
      </c>
      <c r="C153" s="5" t="s">
        <v>35</v>
      </c>
      <c r="D153" s="5" t="s">
        <v>6</v>
      </c>
      <c r="E153" s="5" t="s">
        <v>37</v>
      </c>
      <c r="F153" s="15">
        <v>245</v>
      </c>
      <c r="G153" s="16">
        <v>67</v>
      </c>
      <c r="H153" s="23">
        <v>21</v>
      </c>
      <c r="I153" s="15">
        <v>189</v>
      </c>
      <c r="J153" s="16">
        <v>66</v>
      </c>
      <c r="K153" s="23">
        <v>30</v>
      </c>
      <c r="L153" s="15">
        <v>155</v>
      </c>
      <c r="M153" s="16">
        <v>61</v>
      </c>
      <c r="N153" s="23">
        <v>29</v>
      </c>
      <c r="O153" s="15">
        <v>138</v>
      </c>
      <c r="P153" s="16">
        <v>74</v>
      </c>
      <c r="Q153" s="23">
        <v>29</v>
      </c>
      <c r="R153" s="15">
        <v>140</v>
      </c>
      <c r="S153" s="16">
        <v>72</v>
      </c>
      <c r="T153" s="23">
        <v>35</v>
      </c>
      <c r="U153" s="15">
        <v>86</v>
      </c>
      <c r="V153" s="16">
        <v>81</v>
      </c>
      <c r="W153" s="23">
        <v>55</v>
      </c>
      <c r="X153" s="5"/>
      <c r="Y153" s="5"/>
      <c r="Z153" s="5"/>
      <c r="AA153" s="5"/>
      <c r="AB153" s="5"/>
      <c r="AC153" s="5"/>
      <c r="AD153" s="5"/>
    </row>
    <row r="154" spans="1:34" x14ac:dyDescent="0.25">
      <c r="A154" s="5"/>
      <c r="B154" s="5"/>
      <c r="C154" s="5" t="s">
        <v>40</v>
      </c>
      <c r="D154" s="5" t="s">
        <v>41</v>
      </c>
      <c r="E154" s="5" t="s">
        <v>42</v>
      </c>
      <c r="F154" s="15">
        <v>58</v>
      </c>
      <c r="G154" s="16">
        <v>34</v>
      </c>
      <c r="H154" s="23">
        <v>7</v>
      </c>
      <c r="I154" s="15">
        <v>51</v>
      </c>
      <c r="J154" s="16">
        <v>30</v>
      </c>
      <c r="K154" s="23">
        <v>10</v>
      </c>
      <c r="L154" s="15">
        <v>34</v>
      </c>
      <c r="M154" s="16">
        <v>19</v>
      </c>
      <c r="N154" s="23">
        <v>8</v>
      </c>
      <c r="O154" s="15">
        <v>24</v>
      </c>
      <c r="P154" s="16">
        <v>16</v>
      </c>
      <c r="Q154" s="23">
        <v>9</v>
      </c>
      <c r="R154" s="15">
        <v>25</v>
      </c>
      <c r="S154" s="16">
        <v>17</v>
      </c>
      <c r="T154" s="23">
        <v>7</v>
      </c>
      <c r="U154" s="15">
        <v>128</v>
      </c>
      <c r="V154" s="16">
        <v>26</v>
      </c>
      <c r="W154" s="23">
        <v>12</v>
      </c>
      <c r="X154" s="5"/>
      <c r="Y154" s="5"/>
      <c r="Z154" s="5"/>
      <c r="AA154" s="5"/>
      <c r="AB154" s="5"/>
      <c r="AC154" s="5"/>
      <c r="AD154" s="5"/>
    </row>
    <row r="155" spans="1:34" x14ac:dyDescent="0.25">
      <c r="A155" s="5"/>
      <c r="B155" s="2" t="s">
        <v>259</v>
      </c>
      <c r="C155" s="5"/>
      <c r="D155" s="5"/>
      <c r="E155" s="5"/>
      <c r="F155" s="18">
        <f>SUM(F153:F154)</f>
        <v>303</v>
      </c>
      <c r="G155" s="19">
        <f t="shared" ref="G155:H155" si="65">SUM(G153:G154)</f>
        <v>101</v>
      </c>
      <c r="H155" s="20">
        <f t="shared" si="65"/>
        <v>28</v>
      </c>
      <c r="I155" s="18">
        <f>SUM(I153:I154)</f>
        <v>240</v>
      </c>
      <c r="J155" s="19">
        <f t="shared" ref="J155:K155" si="66">SUM(J153:J154)</f>
        <v>96</v>
      </c>
      <c r="K155" s="20">
        <f t="shared" si="66"/>
        <v>40</v>
      </c>
      <c r="L155" s="18">
        <f>SUM(L153:L154)</f>
        <v>189</v>
      </c>
      <c r="M155" s="19">
        <f t="shared" ref="M155:N155" si="67">SUM(M153:M154)</f>
        <v>80</v>
      </c>
      <c r="N155" s="20">
        <f t="shared" si="67"/>
        <v>37</v>
      </c>
      <c r="O155" s="18">
        <f>SUM(O153:O154)</f>
        <v>162</v>
      </c>
      <c r="P155" s="19">
        <f t="shared" ref="P155:W155" si="68">SUM(P153:P154)</f>
        <v>90</v>
      </c>
      <c r="Q155" s="20">
        <f t="shared" si="68"/>
        <v>38</v>
      </c>
      <c r="R155" s="18">
        <f t="shared" si="68"/>
        <v>165</v>
      </c>
      <c r="S155" s="19">
        <f t="shared" si="68"/>
        <v>89</v>
      </c>
      <c r="T155" s="20">
        <f t="shared" si="68"/>
        <v>42</v>
      </c>
      <c r="U155" s="18">
        <f t="shared" si="68"/>
        <v>214</v>
      </c>
      <c r="V155" s="19">
        <f t="shared" si="68"/>
        <v>107</v>
      </c>
      <c r="W155" s="20">
        <f t="shared" si="68"/>
        <v>67</v>
      </c>
      <c r="X155" s="5"/>
      <c r="Y155" s="5"/>
      <c r="Z155" s="5"/>
      <c r="AA155" s="5"/>
      <c r="AB155" s="5"/>
      <c r="AC155" s="5"/>
      <c r="AD155" s="5"/>
    </row>
    <row r="156" spans="1:34" x14ac:dyDescent="0.25">
      <c r="A156" s="5"/>
      <c r="B156" s="5"/>
      <c r="C156" s="5"/>
      <c r="D156" s="5"/>
      <c r="E156" s="5"/>
      <c r="F156" s="15"/>
      <c r="G156" s="16"/>
      <c r="H156" s="23"/>
      <c r="I156" s="15"/>
      <c r="J156" s="16"/>
      <c r="K156" s="23"/>
      <c r="L156" s="15"/>
      <c r="M156" s="16"/>
      <c r="N156" s="23"/>
      <c r="O156" s="15"/>
      <c r="P156" s="16"/>
      <c r="Q156" s="23"/>
      <c r="R156" s="15"/>
      <c r="S156" s="16"/>
      <c r="T156" s="23"/>
      <c r="U156" s="15"/>
      <c r="V156" s="16"/>
      <c r="W156" s="23"/>
      <c r="X156" s="5"/>
      <c r="Y156" s="5"/>
      <c r="Z156" s="5"/>
      <c r="AA156" s="5"/>
      <c r="AB156" s="5"/>
      <c r="AC156" s="5"/>
      <c r="AD156" s="5"/>
    </row>
    <row r="157" spans="1:34" x14ac:dyDescent="0.25">
      <c r="A157" s="5"/>
      <c r="B157" s="5" t="s">
        <v>64</v>
      </c>
      <c r="C157" s="5" t="s">
        <v>63</v>
      </c>
      <c r="D157" s="5" t="s">
        <v>6</v>
      </c>
      <c r="E157" s="5" t="s">
        <v>64</v>
      </c>
      <c r="F157" s="15">
        <v>72</v>
      </c>
      <c r="G157" s="16">
        <v>34</v>
      </c>
      <c r="H157" s="23">
        <v>8</v>
      </c>
      <c r="I157" s="15">
        <v>71</v>
      </c>
      <c r="J157" s="16">
        <v>23</v>
      </c>
      <c r="K157" s="23">
        <v>11</v>
      </c>
      <c r="L157" s="15">
        <v>80</v>
      </c>
      <c r="M157" s="16">
        <v>35</v>
      </c>
      <c r="N157" s="23">
        <v>17</v>
      </c>
      <c r="O157" s="15">
        <v>56</v>
      </c>
      <c r="P157" s="16">
        <v>32</v>
      </c>
      <c r="Q157" s="23">
        <v>14</v>
      </c>
      <c r="R157" s="15">
        <v>49</v>
      </c>
      <c r="S157" s="16">
        <v>28</v>
      </c>
      <c r="T157" s="23">
        <v>22</v>
      </c>
      <c r="U157" s="15">
        <v>26</v>
      </c>
      <c r="V157" s="16">
        <v>23</v>
      </c>
      <c r="W157" s="23">
        <v>14</v>
      </c>
      <c r="X157" s="5"/>
      <c r="Y157" s="5"/>
      <c r="Z157" s="5"/>
      <c r="AA157" s="5"/>
      <c r="AB157" s="5"/>
      <c r="AC157" s="5"/>
      <c r="AD157" s="5"/>
    </row>
    <row r="158" spans="1:34" x14ac:dyDescent="0.25">
      <c r="A158" s="5"/>
      <c r="B158" s="5"/>
      <c r="C158" s="5" t="s">
        <v>84</v>
      </c>
      <c r="D158" s="5" t="s">
        <v>41</v>
      </c>
      <c r="E158" s="5" t="s">
        <v>85</v>
      </c>
      <c r="F158" s="15">
        <v>78</v>
      </c>
      <c r="G158" s="16">
        <v>12</v>
      </c>
      <c r="H158" s="23">
        <v>3</v>
      </c>
      <c r="I158" s="15">
        <v>21</v>
      </c>
      <c r="J158" s="16">
        <v>12</v>
      </c>
      <c r="K158" s="23">
        <v>7</v>
      </c>
      <c r="L158" s="15">
        <v>28</v>
      </c>
      <c r="M158" s="16">
        <v>14</v>
      </c>
      <c r="N158" s="23">
        <v>3</v>
      </c>
      <c r="O158" s="15">
        <v>14</v>
      </c>
      <c r="P158" s="16">
        <v>10</v>
      </c>
      <c r="Q158" s="23">
        <v>4</v>
      </c>
      <c r="R158" s="15">
        <v>4</v>
      </c>
      <c r="S158" s="16">
        <v>1</v>
      </c>
      <c r="T158" s="23">
        <v>1</v>
      </c>
      <c r="U158" s="15">
        <v>51</v>
      </c>
      <c r="V158" s="16">
        <v>14</v>
      </c>
      <c r="W158" s="23">
        <v>9</v>
      </c>
      <c r="X158" s="5"/>
      <c r="Y158" s="5"/>
      <c r="Z158" s="5"/>
      <c r="AA158" s="5"/>
      <c r="AB158" s="5"/>
      <c r="AC158" s="5"/>
      <c r="AD158" s="5"/>
    </row>
    <row r="159" spans="1:34" x14ac:dyDescent="0.25">
      <c r="A159" s="5"/>
      <c r="B159" s="2" t="s">
        <v>260</v>
      </c>
      <c r="C159" s="5"/>
      <c r="D159" s="5"/>
      <c r="E159" s="5"/>
      <c r="F159" s="18">
        <f>SUM(F157:F158)</f>
        <v>150</v>
      </c>
      <c r="G159" s="19">
        <f t="shared" ref="G159:H159" si="69">SUM(G157:G158)</f>
        <v>46</v>
      </c>
      <c r="H159" s="20">
        <f t="shared" si="69"/>
        <v>11</v>
      </c>
      <c r="I159" s="18">
        <f>SUM(I157:I158)</f>
        <v>92</v>
      </c>
      <c r="J159" s="19">
        <f t="shared" ref="J159:K159" si="70">SUM(J157:J158)</f>
        <v>35</v>
      </c>
      <c r="K159" s="20">
        <f t="shared" si="70"/>
        <v>18</v>
      </c>
      <c r="L159" s="18">
        <f>SUM(L157:L158)</f>
        <v>108</v>
      </c>
      <c r="M159" s="19">
        <f t="shared" ref="M159:N159" si="71">SUM(M157:M158)</f>
        <v>49</v>
      </c>
      <c r="N159" s="20">
        <f t="shared" si="71"/>
        <v>20</v>
      </c>
      <c r="O159" s="18">
        <f>SUM(O157:O158)</f>
        <v>70</v>
      </c>
      <c r="P159" s="19">
        <f t="shared" ref="P159:W159" si="72">SUM(P157:P158)</f>
        <v>42</v>
      </c>
      <c r="Q159" s="20">
        <f t="shared" si="72"/>
        <v>18</v>
      </c>
      <c r="R159" s="18">
        <f t="shared" si="72"/>
        <v>53</v>
      </c>
      <c r="S159" s="19">
        <f t="shared" si="72"/>
        <v>29</v>
      </c>
      <c r="T159" s="20">
        <f t="shared" si="72"/>
        <v>23</v>
      </c>
      <c r="U159" s="18">
        <f t="shared" si="72"/>
        <v>77</v>
      </c>
      <c r="V159" s="19">
        <f t="shared" si="72"/>
        <v>37</v>
      </c>
      <c r="W159" s="20">
        <f t="shared" si="72"/>
        <v>23</v>
      </c>
      <c r="X159" s="5"/>
      <c r="Y159" s="5"/>
      <c r="Z159" s="5"/>
      <c r="AA159" s="5"/>
      <c r="AB159" s="5"/>
      <c r="AC159" s="5"/>
      <c r="AD159" s="5"/>
    </row>
    <row r="160" spans="1:34" x14ac:dyDescent="0.25">
      <c r="A160" s="5"/>
      <c r="B160" s="5"/>
      <c r="C160" s="5"/>
      <c r="D160" s="5"/>
      <c r="E160" s="5"/>
      <c r="F160" s="15"/>
      <c r="G160" s="16"/>
      <c r="H160" s="23"/>
      <c r="I160" s="15"/>
      <c r="J160" s="16"/>
      <c r="K160" s="23"/>
      <c r="L160" s="15"/>
      <c r="M160" s="16"/>
      <c r="N160" s="23"/>
      <c r="O160" s="15"/>
      <c r="P160" s="16"/>
      <c r="Q160" s="23"/>
      <c r="R160" s="15"/>
      <c r="S160" s="16"/>
      <c r="T160" s="23"/>
      <c r="U160" s="15"/>
      <c r="V160" s="16"/>
      <c r="W160" s="23"/>
      <c r="X160" s="5"/>
      <c r="Y160" s="5"/>
      <c r="Z160" s="5"/>
      <c r="AA160" s="5"/>
      <c r="AB160" s="5"/>
      <c r="AC160" s="5"/>
      <c r="AD160" s="5"/>
    </row>
    <row r="161" spans="1:30" x14ac:dyDescent="0.25">
      <c r="A161" s="5"/>
      <c r="B161" s="5" t="s">
        <v>39</v>
      </c>
      <c r="C161" s="5" t="s">
        <v>38</v>
      </c>
      <c r="D161" s="5" t="s">
        <v>6</v>
      </c>
      <c r="E161" s="5" t="s">
        <v>39</v>
      </c>
      <c r="F161" s="15">
        <v>122</v>
      </c>
      <c r="G161" s="16">
        <v>50</v>
      </c>
      <c r="H161" s="23">
        <v>21</v>
      </c>
      <c r="I161" s="15">
        <v>144</v>
      </c>
      <c r="J161" s="16">
        <v>78</v>
      </c>
      <c r="K161" s="23">
        <v>47</v>
      </c>
      <c r="L161" s="15">
        <v>70</v>
      </c>
      <c r="M161" s="16">
        <v>38</v>
      </c>
      <c r="N161" s="23">
        <v>23</v>
      </c>
      <c r="O161" s="15">
        <v>95</v>
      </c>
      <c r="P161" s="16">
        <v>53</v>
      </c>
      <c r="Q161" s="23">
        <v>27</v>
      </c>
      <c r="R161" s="15">
        <v>101</v>
      </c>
      <c r="S161" s="16">
        <v>57</v>
      </c>
      <c r="T161" s="23">
        <v>31</v>
      </c>
      <c r="U161" s="15">
        <v>74</v>
      </c>
      <c r="V161" s="16">
        <v>70</v>
      </c>
      <c r="W161" s="23">
        <v>42</v>
      </c>
      <c r="X161" s="5"/>
      <c r="Y161" s="5"/>
      <c r="Z161" s="5"/>
      <c r="AA161" s="5"/>
      <c r="AB161" s="5"/>
      <c r="AC161" s="5"/>
      <c r="AD161" s="5"/>
    </row>
    <row r="162" spans="1:30" x14ac:dyDescent="0.25">
      <c r="A162" s="5"/>
      <c r="B162" s="5"/>
      <c r="C162" s="5" t="s">
        <v>92</v>
      </c>
      <c r="D162" s="5" t="s">
        <v>41</v>
      </c>
      <c r="E162" s="5" t="s">
        <v>239</v>
      </c>
      <c r="F162" s="15"/>
      <c r="G162" s="16"/>
      <c r="H162" s="23"/>
      <c r="I162" s="15"/>
      <c r="J162" s="16"/>
      <c r="K162" s="23"/>
      <c r="L162" s="15"/>
      <c r="M162" s="16"/>
      <c r="N162" s="23"/>
      <c r="O162" s="15">
        <v>5</v>
      </c>
      <c r="P162" s="16">
        <v>3</v>
      </c>
      <c r="Q162" s="23">
        <v>2</v>
      </c>
      <c r="R162" s="15">
        <v>8</v>
      </c>
      <c r="S162" s="16">
        <v>2</v>
      </c>
      <c r="T162" s="23">
        <v>1</v>
      </c>
      <c r="U162" s="15">
        <v>97</v>
      </c>
      <c r="V162" s="16">
        <v>16</v>
      </c>
      <c r="W162" s="23">
        <v>12</v>
      </c>
      <c r="X162" s="5"/>
      <c r="Y162" s="5"/>
      <c r="Z162" s="5"/>
      <c r="AA162" s="5"/>
      <c r="AB162" s="5"/>
      <c r="AC162" s="5"/>
      <c r="AD162" s="5"/>
    </row>
    <row r="163" spans="1:30" x14ac:dyDescent="0.25">
      <c r="A163" s="5"/>
      <c r="B163" s="2" t="s">
        <v>261</v>
      </c>
      <c r="C163" s="5"/>
      <c r="D163" s="5"/>
      <c r="E163" s="5"/>
      <c r="F163" s="18">
        <f>SUM(F161:F162)</f>
        <v>122</v>
      </c>
      <c r="G163" s="19">
        <f t="shared" ref="G163:H163" si="73">SUM(G161:G162)</f>
        <v>50</v>
      </c>
      <c r="H163" s="20">
        <f t="shared" si="73"/>
        <v>21</v>
      </c>
      <c r="I163" s="18">
        <f>SUM(I161:I162)</f>
        <v>144</v>
      </c>
      <c r="J163" s="19">
        <f t="shared" ref="J163:K163" si="74">SUM(J161:J162)</f>
        <v>78</v>
      </c>
      <c r="K163" s="20">
        <f t="shared" si="74"/>
        <v>47</v>
      </c>
      <c r="L163" s="18">
        <f>SUM(L161:L162)</f>
        <v>70</v>
      </c>
      <c r="M163" s="19">
        <f t="shared" ref="M163:N163" si="75">SUM(M161:M162)</f>
        <v>38</v>
      </c>
      <c r="N163" s="20">
        <f t="shared" si="75"/>
        <v>23</v>
      </c>
      <c r="O163" s="18">
        <f>SUM(O161:O162)</f>
        <v>100</v>
      </c>
      <c r="P163" s="19">
        <f t="shared" ref="P163:W163" si="76">SUM(P161:P162)</f>
        <v>56</v>
      </c>
      <c r="Q163" s="20">
        <f t="shared" si="76"/>
        <v>29</v>
      </c>
      <c r="R163" s="18">
        <f t="shared" si="76"/>
        <v>109</v>
      </c>
      <c r="S163" s="19">
        <f t="shared" si="76"/>
        <v>59</v>
      </c>
      <c r="T163" s="20">
        <f t="shared" si="76"/>
        <v>32</v>
      </c>
      <c r="U163" s="18">
        <f t="shared" si="76"/>
        <v>171</v>
      </c>
      <c r="V163" s="19">
        <f t="shared" si="76"/>
        <v>86</v>
      </c>
      <c r="W163" s="20">
        <f t="shared" si="76"/>
        <v>54</v>
      </c>
      <c r="X163" s="5"/>
      <c r="Y163" s="5"/>
      <c r="Z163" s="5"/>
      <c r="AA163" s="5"/>
      <c r="AB163" s="5"/>
      <c r="AC163" s="5"/>
      <c r="AD163" s="5"/>
    </row>
    <row r="164" spans="1:30" x14ac:dyDescent="0.25">
      <c r="A164" s="5"/>
      <c r="B164" s="5"/>
      <c r="C164" s="5"/>
      <c r="D164" s="5"/>
      <c r="E164" s="5"/>
      <c r="F164" s="15"/>
      <c r="G164" s="16"/>
      <c r="H164" s="23"/>
      <c r="I164" s="15"/>
      <c r="J164" s="16"/>
      <c r="K164" s="23"/>
      <c r="L164" s="15"/>
      <c r="M164" s="16"/>
      <c r="N164" s="23"/>
      <c r="O164" s="15"/>
      <c r="P164" s="16"/>
      <c r="Q164" s="23"/>
      <c r="R164" s="15"/>
      <c r="S164" s="16"/>
      <c r="T164" s="23"/>
      <c r="U164" s="15"/>
      <c r="V164" s="16"/>
      <c r="W164" s="23"/>
      <c r="X164" s="5"/>
      <c r="Y164" s="5"/>
      <c r="Z164" s="5"/>
      <c r="AA164" s="5"/>
      <c r="AB164" s="5"/>
      <c r="AC164" s="5"/>
      <c r="AD164" s="5"/>
    </row>
    <row r="165" spans="1:30" x14ac:dyDescent="0.25">
      <c r="A165" s="5"/>
      <c r="B165" s="5" t="s">
        <v>142</v>
      </c>
      <c r="C165" s="5" t="s">
        <v>59</v>
      </c>
      <c r="D165" s="5" t="s">
        <v>6</v>
      </c>
      <c r="E165" s="5" t="s">
        <v>60</v>
      </c>
      <c r="F165" s="15">
        <v>40</v>
      </c>
      <c r="G165" s="16">
        <v>20</v>
      </c>
      <c r="H165" s="23">
        <v>7</v>
      </c>
      <c r="I165" s="15">
        <v>23</v>
      </c>
      <c r="J165" s="16">
        <v>15</v>
      </c>
      <c r="K165" s="23">
        <v>6</v>
      </c>
      <c r="L165" s="15">
        <v>20</v>
      </c>
      <c r="M165" s="16">
        <v>13</v>
      </c>
      <c r="N165" s="23">
        <v>4</v>
      </c>
      <c r="O165" s="15">
        <v>15</v>
      </c>
      <c r="P165" s="16">
        <v>12</v>
      </c>
      <c r="Q165" s="23">
        <v>6</v>
      </c>
      <c r="R165" s="15">
        <v>13</v>
      </c>
      <c r="S165" s="16">
        <v>8</v>
      </c>
      <c r="T165" s="23">
        <v>5</v>
      </c>
      <c r="U165" s="15">
        <v>25</v>
      </c>
      <c r="V165" s="16">
        <v>10</v>
      </c>
      <c r="W165" s="23">
        <v>4</v>
      </c>
      <c r="X165" s="5"/>
      <c r="Y165" s="5"/>
      <c r="Z165" s="5"/>
      <c r="AA165" s="5"/>
      <c r="AB165" s="5"/>
      <c r="AC165" s="5"/>
      <c r="AD165" s="5"/>
    </row>
    <row r="166" spans="1:30" x14ac:dyDescent="0.25">
      <c r="A166" s="5"/>
      <c r="B166" s="5"/>
      <c r="C166" s="5" t="s">
        <v>128</v>
      </c>
      <c r="D166" s="5" t="s">
        <v>6</v>
      </c>
      <c r="E166" s="5" t="s">
        <v>129</v>
      </c>
      <c r="F166" s="21">
        <v>7</v>
      </c>
      <c r="G166" s="22">
        <v>4</v>
      </c>
      <c r="H166" s="33">
        <v>1</v>
      </c>
      <c r="I166" s="21">
        <v>10</v>
      </c>
      <c r="J166" s="22">
        <v>6</v>
      </c>
      <c r="K166" s="33">
        <v>2</v>
      </c>
      <c r="L166" s="21">
        <v>13</v>
      </c>
      <c r="M166" s="22">
        <v>9</v>
      </c>
      <c r="N166" s="33">
        <v>3</v>
      </c>
      <c r="O166" s="21">
        <v>21</v>
      </c>
      <c r="P166" s="22">
        <v>12</v>
      </c>
      <c r="Q166" s="33">
        <v>5</v>
      </c>
      <c r="R166" s="15">
        <v>22</v>
      </c>
      <c r="S166" s="16">
        <v>12</v>
      </c>
      <c r="T166" s="23">
        <v>4</v>
      </c>
      <c r="U166" s="15">
        <v>9</v>
      </c>
      <c r="V166" s="16">
        <v>7</v>
      </c>
      <c r="W166" s="23">
        <v>5</v>
      </c>
      <c r="X166" s="5"/>
      <c r="Y166" s="5"/>
      <c r="Z166" s="5"/>
      <c r="AA166" s="5"/>
      <c r="AB166" s="5"/>
      <c r="AC166" s="5"/>
      <c r="AD166" s="5"/>
    </row>
    <row r="167" spans="1:30" x14ac:dyDescent="0.25">
      <c r="A167" s="5"/>
      <c r="B167" s="5"/>
      <c r="C167" s="5" t="s">
        <v>54</v>
      </c>
      <c r="D167" s="5" t="s">
        <v>6</v>
      </c>
      <c r="E167" s="5" t="s">
        <v>55</v>
      </c>
      <c r="F167" s="21">
        <v>71</v>
      </c>
      <c r="G167" s="22">
        <v>31</v>
      </c>
      <c r="H167" s="33">
        <v>14</v>
      </c>
      <c r="I167" s="21">
        <v>44</v>
      </c>
      <c r="J167" s="22">
        <v>22</v>
      </c>
      <c r="K167" s="33">
        <v>8</v>
      </c>
      <c r="L167" s="21">
        <v>35</v>
      </c>
      <c r="M167" s="22">
        <v>21</v>
      </c>
      <c r="N167" s="33">
        <v>9</v>
      </c>
      <c r="O167" s="21">
        <v>40</v>
      </c>
      <c r="P167" s="22">
        <v>24</v>
      </c>
      <c r="Q167" s="33">
        <v>12</v>
      </c>
      <c r="R167" s="15">
        <v>45</v>
      </c>
      <c r="S167" s="16">
        <v>31</v>
      </c>
      <c r="T167" s="23">
        <v>23</v>
      </c>
      <c r="U167" s="15">
        <v>44</v>
      </c>
      <c r="V167" s="16">
        <v>33</v>
      </c>
      <c r="W167" s="23">
        <v>17</v>
      </c>
      <c r="X167" s="5"/>
      <c r="Y167" s="5"/>
      <c r="Z167" s="5"/>
      <c r="AA167" s="5"/>
      <c r="AB167" s="5"/>
      <c r="AC167" s="5"/>
      <c r="AD167" s="5"/>
    </row>
    <row r="168" spans="1:30" ht="15.75" customHeight="1" x14ac:dyDescent="0.25">
      <c r="A168" s="5"/>
      <c r="B168" s="5"/>
      <c r="C168" s="5" t="s">
        <v>13</v>
      </c>
      <c r="D168" s="5" t="s">
        <v>6</v>
      </c>
      <c r="E168" s="5" t="s">
        <v>14</v>
      </c>
      <c r="F168" s="15">
        <v>6</v>
      </c>
      <c r="G168" s="16">
        <v>3</v>
      </c>
      <c r="H168" s="23">
        <v>4</v>
      </c>
      <c r="I168" s="15">
        <v>8</v>
      </c>
      <c r="J168" s="16">
        <v>6</v>
      </c>
      <c r="K168" s="23">
        <v>2</v>
      </c>
      <c r="L168" s="15">
        <v>11</v>
      </c>
      <c r="M168" s="16">
        <v>9</v>
      </c>
      <c r="N168" s="23">
        <v>4</v>
      </c>
      <c r="O168" s="15">
        <v>7</v>
      </c>
      <c r="P168" s="16">
        <v>6</v>
      </c>
      <c r="Q168" s="23">
        <v>3</v>
      </c>
      <c r="R168" s="15">
        <v>7</v>
      </c>
      <c r="S168" s="16">
        <v>6</v>
      </c>
      <c r="T168" s="23">
        <v>4</v>
      </c>
      <c r="U168" s="15">
        <v>9</v>
      </c>
      <c r="V168" s="16">
        <v>7</v>
      </c>
      <c r="W168" s="23">
        <v>6</v>
      </c>
      <c r="X168" s="5"/>
      <c r="Y168" s="5"/>
      <c r="Z168" s="5"/>
      <c r="AA168" s="5"/>
      <c r="AB168" s="5"/>
      <c r="AC168" s="5"/>
      <c r="AD168" s="5"/>
    </row>
    <row r="169" spans="1:30" ht="15.75" customHeight="1" x14ac:dyDescent="0.25">
      <c r="A169" s="5"/>
      <c r="B169" s="2" t="s">
        <v>142</v>
      </c>
      <c r="C169" s="5"/>
      <c r="D169" s="5"/>
      <c r="E169" s="5"/>
      <c r="F169" s="18">
        <f>SUM(F165:F168)</f>
        <v>124</v>
      </c>
      <c r="G169" s="19">
        <f t="shared" ref="G169:H169" si="77">SUM(G165:G168)</f>
        <v>58</v>
      </c>
      <c r="H169" s="20">
        <f t="shared" si="77"/>
        <v>26</v>
      </c>
      <c r="I169" s="18">
        <f>SUM(I165:I168)</f>
        <v>85</v>
      </c>
      <c r="J169" s="19">
        <f t="shared" ref="J169:K169" si="78">SUM(J165:J168)</f>
        <v>49</v>
      </c>
      <c r="K169" s="20">
        <f t="shared" si="78"/>
        <v>18</v>
      </c>
      <c r="L169" s="18">
        <f>SUM(L165:L168)</f>
        <v>79</v>
      </c>
      <c r="M169" s="19">
        <f t="shared" ref="M169:N169" si="79">SUM(M165:M168)</f>
        <v>52</v>
      </c>
      <c r="N169" s="20">
        <f t="shared" si="79"/>
        <v>20</v>
      </c>
      <c r="O169" s="18">
        <f>SUM(O165:O168)</f>
        <v>83</v>
      </c>
      <c r="P169" s="19">
        <f t="shared" ref="P169:W169" si="80">SUM(P165:P168)</f>
        <v>54</v>
      </c>
      <c r="Q169" s="20">
        <f t="shared" si="80"/>
        <v>26</v>
      </c>
      <c r="R169" s="18">
        <f t="shared" si="80"/>
        <v>87</v>
      </c>
      <c r="S169" s="19">
        <f t="shared" si="80"/>
        <v>57</v>
      </c>
      <c r="T169" s="20">
        <f t="shared" si="80"/>
        <v>36</v>
      </c>
      <c r="U169" s="18">
        <f t="shared" si="80"/>
        <v>87</v>
      </c>
      <c r="V169" s="19">
        <f t="shared" si="80"/>
        <v>57</v>
      </c>
      <c r="W169" s="20">
        <f t="shared" si="80"/>
        <v>32</v>
      </c>
      <c r="X169" s="5"/>
      <c r="Y169" s="5"/>
      <c r="Z169" s="5"/>
      <c r="AA169" s="5"/>
      <c r="AB169" s="5"/>
      <c r="AC169" s="5"/>
      <c r="AD169" s="5"/>
    </row>
    <row r="170" spans="1:30" ht="15.75" customHeight="1" x14ac:dyDescent="0.25">
      <c r="A170" s="5"/>
      <c r="B170" s="5"/>
      <c r="C170" s="5"/>
      <c r="D170" s="5"/>
      <c r="E170" s="5"/>
      <c r="F170" s="15"/>
      <c r="G170" s="16"/>
      <c r="H170" s="23"/>
      <c r="I170" s="15"/>
      <c r="J170" s="16"/>
      <c r="K170" s="23"/>
      <c r="L170" s="15"/>
      <c r="M170" s="16"/>
      <c r="N170" s="23"/>
      <c r="O170" s="15"/>
      <c r="P170" s="16"/>
      <c r="Q170" s="23"/>
      <c r="R170" s="15"/>
      <c r="S170" s="16"/>
      <c r="T170" s="23"/>
      <c r="U170" s="15"/>
      <c r="V170" s="16"/>
      <c r="W170" s="23"/>
      <c r="X170" s="5"/>
      <c r="Y170" s="5"/>
      <c r="Z170" s="5"/>
      <c r="AA170" s="5"/>
      <c r="AB170" s="5"/>
      <c r="AC170" s="5"/>
      <c r="AD170" s="5"/>
    </row>
    <row r="171" spans="1:30" ht="15.75" customHeight="1" x14ac:dyDescent="0.25">
      <c r="A171" s="5"/>
      <c r="B171" s="5" t="s">
        <v>141</v>
      </c>
      <c r="C171" s="5" t="s">
        <v>285</v>
      </c>
      <c r="D171" s="5" t="s">
        <v>6</v>
      </c>
      <c r="E171" s="5" t="s">
        <v>286</v>
      </c>
      <c r="F171" s="15">
        <v>39</v>
      </c>
      <c r="G171" s="16">
        <v>17</v>
      </c>
      <c r="H171" s="23">
        <v>8</v>
      </c>
      <c r="I171" s="15">
        <v>28</v>
      </c>
      <c r="J171" s="16">
        <v>12</v>
      </c>
      <c r="K171" s="23">
        <v>10</v>
      </c>
      <c r="L171" s="15"/>
      <c r="M171" s="16"/>
      <c r="N171" s="23"/>
      <c r="O171" s="15"/>
      <c r="P171" s="16"/>
      <c r="Q171" s="23"/>
      <c r="R171" s="15"/>
      <c r="S171" s="16"/>
      <c r="T171" s="23"/>
      <c r="U171" s="15"/>
      <c r="V171" s="16"/>
      <c r="W171" s="23"/>
      <c r="X171" s="5"/>
      <c r="Y171" s="5"/>
      <c r="Z171" s="5"/>
      <c r="AA171" s="5"/>
      <c r="AB171" s="5"/>
      <c r="AC171" s="5"/>
      <c r="AD171" s="5"/>
    </row>
    <row r="172" spans="1:30" ht="15.75" customHeight="1" x14ac:dyDescent="0.25">
      <c r="A172" s="5"/>
      <c r="B172" s="5"/>
      <c r="C172" s="5" t="s">
        <v>68</v>
      </c>
      <c r="D172" s="5" t="s">
        <v>6</v>
      </c>
      <c r="E172" s="5" t="s">
        <v>69</v>
      </c>
      <c r="F172" s="15"/>
      <c r="G172" s="16"/>
      <c r="H172" s="23"/>
      <c r="I172" s="15">
        <v>10</v>
      </c>
      <c r="J172" s="16">
        <v>6</v>
      </c>
      <c r="K172" s="23">
        <v>0</v>
      </c>
      <c r="L172" s="15">
        <v>36</v>
      </c>
      <c r="M172" s="16">
        <v>17</v>
      </c>
      <c r="N172" s="23">
        <v>7</v>
      </c>
      <c r="O172" s="15">
        <v>25</v>
      </c>
      <c r="P172" s="16">
        <v>18</v>
      </c>
      <c r="Q172" s="23">
        <v>13</v>
      </c>
      <c r="R172" s="15">
        <v>33</v>
      </c>
      <c r="S172" s="16">
        <v>20</v>
      </c>
      <c r="T172" s="23">
        <v>14</v>
      </c>
      <c r="U172" s="15">
        <v>46</v>
      </c>
      <c r="V172" s="16">
        <v>27</v>
      </c>
      <c r="W172" s="23">
        <v>18</v>
      </c>
      <c r="X172" s="5"/>
      <c r="Y172" s="5"/>
      <c r="Z172" s="5"/>
      <c r="AA172" s="5"/>
      <c r="AB172" s="5"/>
      <c r="AC172" s="5"/>
      <c r="AD172" s="5"/>
    </row>
    <row r="173" spans="1:30" ht="15.75" customHeight="1" x14ac:dyDescent="0.25">
      <c r="A173" s="5"/>
      <c r="B173" s="2" t="s">
        <v>287</v>
      </c>
      <c r="C173" s="5"/>
      <c r="D173" s="5"/>
      <c r="E173" s="5"/>
      <c r="F173" s="18">
        <f t="shared" ref="F173:K173" si="81">SUM(F171:F172)</f>
        <v>39</v>
      </c>
      <c r="G173" s="19">
        <f t="shared" si="81"/>
        <v>17</v>
      </c>
      <c r="H173" s="19">
        <f t="shared" si="81"/>
        <v>8</v>
      </c>
      <c r="I173" s="18">
        <f t="shared" si="81"/>
        <v>38</v>
      </c>
      <c r="J173" s="19">
        <f t="shared" si="81"/>
        <v>18</v>
      </c>
      <c r="K173" s="19">
        <f t="shared" si="81"/>
        <v>10</v>
      </c>
      <c r="L173" s="15"/>
      <c r="M173" s="16"/>
      <c r="N173" s="23"/>
      <c r="O173" s="15"/>
      <c r="P173" s="16"/>
      <c r="Q173" s="23"/>
      <c r="R173" s="15"/>
      <c r="S173" s="16"/>
      <c r="T173" s="23"/>
      <c r="U173" s="15"/>
      <c r="V173" s="16"/>
      <c r="W173" s="23"/>
      <c r="X173" s="5"/>
      <c r="Y173" s="5"/>
      <c r="Z173" s="5"/>
      <c r="AA173" s="5"/>
      <c r="AB173" s="5"/>
      <c r="AC173" s="5"/>
      <c r="AD173" s="5"/>
    </row>
    <row r="174" spans="1:30" ht="15.75" customHeight="1" x14ac:dyDescent="0.25">
      <c r="A174" s="5"/>
      <c r="B174" s="5"/>
      <c r="C174" s="5"/>
      <c r="D174" s="5"/>
      <c r="E174" s="5"/>
      <c r="F174" s="15"/>
      <c r="G174" s="16"/>
      <c r="H174" s="23"/>
      <c r="I174" s="15"/>
      <c r="J174" s="16"/>
      <c r="K174" s="23"/>
      <c r="L174" s="15"/>
      <c r="M174" s="16"/>
      <c r="N174" s="23"/>
      <c r="O174" s="15"/>
      <c r="P174" s="16"/>
      <c r="Q174" s="23"/>
      <c r="R174" s="15"/>
      <c r="S174" s="16"/>
      <c r="T174" s="23"/>
      <c r="U174" s="15"/>
      <c r="V174" s="16"/>
      <c r="W174" s="23"/>
      <c r="X174" s="5"/>
      <c r="Y174" s="5"/>
      <c r="Z174" s="5"/>
      <c r="AA174" s="5"/>
      <c r="AB174" s="5"/>
      <c r="AC174" s="5"/>
      <c r="AD174" s="5"/>
    </row>
    <row r="175" spans="1:30" ht="15.75" customHeight="1" x14ac:dyDescent="0.25">
      <c r="A175" s="5"/>
      <c r="B175" s="5" t="s">
        <v>151</v>
      </c>
      <c r="C175" s="5" t="s">
        <v>292</v>
      </c>
      <c r="D175" s="5" t="s">
        <v>6</v>
      </c>
      <c r="E175" s="5" t="s">
        <v>293</v>
      </c>
      <c r="F175" s="15">
        <v>2</v>
      </c>
      <c r="G175" s="16">
        <v>1</v>
      </c>
      <c r="H175" s="23">
        <v>0</v>
      </c>
      <c r="I175" s="15">
        <v>2</v>
      </c>
      <c r="J175" s="16">
        <v>1</v>
      </c>
      <c r="K175" s="23">
        <v>5</v>
      </c>
      <c r="L175" s="15">
        <v>19</v>
      </c>
      <c r="M175" s="16">
        <v>12</v>
      </c>
      <c r="N175" s="23">
        <v>7</v>
      </c>
      <c r="O175" s="15">
        <v>29</v>
      </c>
      <c r="P175" s="16">
        <v>22</v>
      </c>
      <c r="Q175" s="23">
        <v>9</v>
      </c>
      <c r="R175" s="15">
        <v>27</v>
      </c>
      <c r="S175" s="16">
        <v>18</v>
      </c>
      <c r="T175" s="23">
        <v>14</v>
      </c>
      <c r="U175" s="15">
        <v>36</v>
      </c>
      <c r="V175" s="16">
        <v>24</v>
      </c>
      <c r="W175" s="23">
        <v>21</v>
      </c>
      <c r="X175" s="5"/>
      <c r="Y175" s="5"/>
      <c r="Z175" s="5"/>
      <c r="AA175" s="5"/>
      <c r="AB175" s="5"/>
      <c r="AC175" s="5"/>
      <c r="AD175" s="5"/>
    </row>
    <row r="176" spans="1:30" ht="15.75" customHeight="1" x14ac:dyDescent="0.25">
      <c r="A176" s="5"/>
      <c r="B176" s="5"/>
      <c r="C176" s="5" t="s">
        <v>289</v>
      </c>
      <c r="D176" s="5" t="s">
        <v>290</v>
      </c>
      <c r="E176" s="5" t="s">
        <v>288</v>
      </c>
      <c r="F176" s="15"/>
      <c r="G176" s="16"/>
      <c r="H176" s="23"/>
      <c r="I176" s="15">
        <v>1</v>
      </c>
      <c r="J176" s="16">
        <v>1</v>
      </c>
      <c r="K176" s="23">
        <v>0</v>
      </c>
      <c r="L176" s="15"/>
      <c r="M176" s="16"/>
      <c r="N176" s="23"/>
      <c r="O176" s="15"/>
      <c r="P176" s="16"/>
      <c r="Q176" s="23"/>
      <c r="R176" s="15"/>
      <c r="S176" s="16"/>
      <c r="T176" s="23"/>
      <c r="U176" s="15"/>
      <c r="V176" s="16"/>
      <c r="W176" s="23"/>
      <c r="X176" s="5"/>
      <c r="Y176" s="5"/>
      <c r="Z176" s="5"/>
      <c r="AA176" s="5"/>
      <c r="AB176" s="5"/>
      <c r="AC176" s="5"/>
      <c r="AD176" s="5"/>
    </row>
    <row r="177" spans="1:30" ht="15.75" customHeight="1" x14ac:dyDescent="0.25">
      <c r="A177" s="5"/>
      <c r="B177" s="5"/>
      <c r="C177" s="5" t="s">
        <v>198</v>
      </c>
      <c r="D177" s="5" t="s">
        <v>6</v>
      </c>
      <c r="E177" s="5" t="s">
        <v>199</v>
      </c>
      <c r="F177" s="15">
        <v>38</v>
      </c>
      <c r="G177" s="16">
        <v>12</v>
      </c>
      <c r="H177" s="23">
        <v>5</v>
      </c>
      <c r="I177" s="15">
        <v>34</v>
      </c>
      <c r="J177" s="16">
        <v>19</v>
      </c>
      <c r="K177" s="23">
        <v>7</v>
      </c>
      <c r="L177" s="15">
        <v>38</v>
      </c>
      <c r="M177" s="16">
        <v>16</v>
      </c>
      <c r="N177" s="23">
        <v>9</v>
      </c>
      <c r="O177" s="15">
        <v>30</v>
      </c>
      <c r="P177" s="16">
        <v>14</v>
      </c>
      <c r="Q177" s="23">
        <v>10</v>
      </c>
      <c r="R177" s="15">
        <v>24</v>
      </c>
      <c r="S177" s="16">
        <v>13</v>
      </c>
      <c r="T177" s="23">
        <v>9</v>
      </c>
      <c r="U177" s="15">
        <v>27</v>
      </c>
      <c r="V177" s="16">
        <v>15</v>
      </c>
      <c r="W177" s="23">
        <v>11</v>
      </c>
      <c r="X177" s="5"/>
      <c r="Y177" s="5"/>
      <c r="Z177" s="5"/>
      <c r="AA177" s="5"/>
      <c r="AB177" s="5"/>
      <c r="AC177" s="5"/>
      <c r="AD177" s="5"/>
    </row>
    <row r="178" spans="1:30" ht="15.75" customHeight="1" x14ac:dyDescent="0.25">
      <c r="A178" s="5"/>
      <c r="B178" s="5"/>
      <c r="C178" s="5" t="s">
        <v>292</v>
      </c>
      <c r="D178" s="5" t="s">
        <v>6</v>
      </c>
      <c r="E178" s="5" t="s">
        <v>291</v>
      </c>
      <c r="F178" s="15">
        <v>35</v>
      </c>
      <c r="G178" s="16">
        <v>15</v>
      </c>
      <c r="H178" s="23">
        <v>7</v>
      </c>
      <c r="I178" s="15">
        <v>24</v>
      </c>
      <c r="J178" s="16">
        <v>14</v>
      </c>
      <c r="K178" s="23">
        <v>0</v>
      </c>
      <c r="L178" s="15"/>
      <c r="M178" s="16"/>
      <c r="N178" s="23"/>
      <c r="O178" s="15"/>
      <c r="P178" s="16"/>
      <c r="Q178" s="23"/>
      <c r="R178" s="15"/>
      <c r="S178" s="16"/>
      <c r="T178" s="23"/>
      <c r="U178" s="15"/>
      <c r="V178" s="16"/>
      <c r="W178" s="23"/>
      <c r="X178" s="5"/>
      <c r="Y178" s="5"/>
      <c r="Z178" s="5"/>
      <c r="AA178" s="5"/>
      <c r="AB178" s="5"/>
      <c r="AC178" s="5"/>
      <c r="AD178" s="5"/>
    </row>
    <row r="179" spans="1:30" ht="15.75" customHeight="1" x14ac:dyDescent="0.25">
      <c r="A179" s="5"/>
      <c r="B179" s="2" t="s">
        <v>262</v>
      </c>
      <c r="C179" s="5"/>
      <c r="D179" s="5"/>
      <c r="E179" s="5"/>
      <c r="F179" s="18">
        <f t="shared" ref="F179:K179" si="82">SUM(F175:F178)</f>
        <v>75</v>
      </c>
      <c r="G179" s="19">
        <f t="shared" si="82"/>
        <v>28</v>
      </c>
      <c r="H179" s="20">
        <f t="shared" si="82"/>
        <v>12</v>
      </c>
      <c r="I179" s="18">
        <f t="shared" si="82"/>
        <v>61</v>
      </c>
      <c r="J179" s="19">
        <f t="shared" si="82"/>
        <v>35</v>
      </c>
      <c r="K179" s="20">
        <f t="shared" si="82"/>
        <v>12</v>
      </c>
      <c r="L179" s="18">
        <f>SUM(L175:L177)</f>
        <v>57</v>
      </c>
      <c r="M179" s="19">
        <f t="shared" ref="M179:N179" si="83">SUM(M175:M177)</f>
        <v>28</v>
      </c>
      <c r="N179" s="20">
        <f t="shared" si="83"/>
        <v>16</v>
      </c>
      <c r="O179" s="18">
        <f>SUM(O175:O177)</f>
        <v>59</v>
      </c>
      <c r="P179" s="19">
        <f t="shared" ref="P179:W179" si="84">SUM(P175:P177)</f>
        <v>36</v>
      </c>
      <c r="Q179" s="20">
        <f t="shared" si="84"/>
        <v>19</v>
      </c>
      <c r="R179" s="18">
        <f t="shared" si="84"/>
        <v>51</v>
      </c>
      <c r="S179" s="19">
        <f t="shared" si="84"/>
        <v>31</v>
      </c>
      <c r="T179" s="20">
        <f t="shared" si="84"/>
        <v>23</v>
      </c>
      <c r="U179" s="18">
        <f t="shared" si="84"/>
        <v>63</v>
      </c>
      <c r="V179" s="19">
        <f t="shared" si="84"/>
        <v>39</v>
      </c>
      <c r="W179" s="20">
        <f t="shared" si="84"/>
        <v>32</v>
      </c>
      <c r="X179" s="5"/>
      <c r="Y179" s="5"/>
      <c r="Z179" s="5"/>
      <c r="AA179" s="5"/>
      <c r="AB179" s="5"/>
      <c r="AC179" s="5"/>
      <c r="AD179" s="5"/>
    </row>
    <row r="180" spans="1:30" ht="15.75" customHeight="1" x14ac:dyDescent="0.25">
      <c r="A180" s="5"/>
      <c r="B180" s="5"/>
      <c r="C180" s="5"/>
      <c r="D180" s="5"/>
      <c r="E180" s="5"/>
      <c r="F180" s="15"/>
      <c r="G180" s="16"/>
      <c r="H180" s="23"/>
      <c r="I180" s="15"/>
      <c r="J180" s="16"/>
      <c r="K180" s="23"/>
      <c r="L180" s="15"/>
      <c r="M180" s="16"/>
      <c r="N180" s="23"/>
      <c r="O180" s="15"/>
      <c r="P180" s="16"/>
      <c r="Q180" s="23"/>
      <c r="R180" s="15"/>
      <c r="S180" s="16"/>
      <c r="T180" s="23"/>
      <c r="U180" s="15"/>
      <c r="V180" s="16"/>
      <c r="W180" s="23"/>
      <c r="X180" s="5"/>
      <c r="Y180" s="5"/>
      <c r="Z180" s="5"/>
      <c r="AA180" s="5"/>
      <c r="AB180" s="5"/>
      <c r="AC180" s="5"/>
      <c r="AD180" s="5"/>
    </row>
    <row r="181" spans="1:30" s="2" customFormat="1" x14ac:dyDescent="0.25">
      <c r="A181" s="5"/>
      <c r="B181" s="5" t="s">
        <v>66</v>
      </c>
      <c r="C181" s="5" t="s">
        <v>65</v>
      </c>
      <c r="D181" s="5" t="s">
        <v>6</v>
      </c>
      <c r="E181" s="5" t="s">
        <v>67</v>
      </c>
      <c r="F181" s="15">
        <v>18</v>
      </c>
      <c r="G181" s="16">
        <v>13</v>
      </c>
      <c r="H181" s="23">
        <v>8</v>
      </c>
      <c r="I181" s="15">
        <v>24</v>
      </c>
      <c r="J181" s="16">
        <v>10</v>
      </c>
      <c r="K181" s="23">
        <v>4</v>
      </c>
      <c r="L181" s="15">
        <v>19</v>
      </c>
      <c r="M181" s="16">
        <v>13</v>
      </c>
      <c r="N181" s="23">
        <v>8</v>
      </c>
      <c r="O181" s="15">
        <v>18</v>
      </c>
      <c r="P181" s="16">
        <v>12</v>
      </c>
      <c r="Q181" s="23">
        <v>4</v>
      </c>
      <c r="R181" s="15">
        <v>26</v>
      </c>
      <c r="S181" s="16">
        <v>14</v>
      </c>
      <c r="T181" s="23">
        <v>9</v>
      </c>
      <c r="U181" s="15">
        <v>37</v>
      </c>
      <c r="V181" s="16">
        <v>25</v>
      </c>
      <c r="W181" s="23">
        <v>17</v>
      </c>
      <c r="X181" s="5"/>
      <c r="Y181" s="5"/>
      <c r="Z181" s="5"/>
      <c r="AA181" s="5"/>
      <c r="AB181" s="5"/>
      <c r="AC181" s="5"/>
      <c r="AD181" s="5"/>
    </row>
    <row r="182" spans="1:30" s="2" customFormat="1" x14ac:dyDescent="0.25">
      <c r="A182" s="5"/>
      <c r="B182" s="5"/>
      <c r="C182" s="5"/>
      <c r="D182" s="5"/>
      <c r="E182" s="5"/>
      <c r="F182" s="15"/>
      <c r="G182" s="16"/>
      <c r="H182" s="23"/>
      <c r="I182" s="15"/>
      <c r="J182" s="16"/>
      <c r="K182" s="23"/>
      <c r="L182" s="15"/>
      <c r="M182" s="16"/>
      <c r="N182" s="23"/>
      <c r="O182" s="15"/>
      <c r="P182" s="16"/>
      <c r="Q182" s="23"/>
      <c r="R182" s="15"/>
      <c r="S182" s="16"/>
      <c r="T182" s="23"/>
      <c r="U182" s="15"/>
      <c r="V182" s="16"/>
      <c r="W182" s="23"/>
      <c r="X182" s="5"/>
      <c r="Y182" s="5"/>
      <c r="Z182" s="5"/>
      <c r="AA182" s="5"/>
      <c r="AB182" s="5"/>
      <c r="AC182" s="5"/>
      <c r="AD182" s="5"/>
    </row>
    <row r="183" spans="1:30" x14ac:dyDescent="0.25">
      <c r="A183" s="5"/>
      <c r="B183" s="5" t="s">
        <v>7</v>
      </c>
      <c r="C183" s="5" t="s">
        <v>4</v>
      </c>
      <c r="D183" s="5" t="s">
        <v>6</v>
      </c>
      <c r="E183" s="5" t="s">
        <v>240</v>
      </c>
      <c r="F183" s="21">
        <v>94</v>
      </c>
      <c r="G183" s="22">
        <v>49</v>
      </c>
      <c r="H183" s="23">
        <v>30</v>
      </c>
      <c r="I183" s="21">
        <v>65</v>
      </c>
      <c r="J183" s="22">
        <v>31</v>
      </c>
      <c r="K183" s="23">
        <v>20</v>
      </c>
      <c r="L183" s="21">
        <v>54</v>
      </c>
      <c r="M183" s="22">
        <v>23</v>
      </c>
      <c r="N183" s="23">
        <v>18</v>
      </c>
      <c r="O183" s="21">
        <v>73</v>
      </c>
      <c r="P183" s="22">
        <v>32</v>
      </c>
      <c r="Q183" s="23">
        <v>20</v>
      </c>
      <c r="R183" s="15">
        <v>90</v>
      </c>
      <c r="S183" s="16">
        <v>38</v>
      </c>
      <c r="T183" s="23">
        <v>32</v>
      </c>
      <c r="U183" s="15">
        <v>33</v>
      </c>
      <c r="V183" s="16">
        <v>29</v>
      </c>
      <c r="W183" s="23">
        <v>33</v>
      </c>
      <c r="X183" s="5"/>
      <c r="Y183" s="5"/>
      <c r="Z183" s="5"/>
      <c r="AA183" s="5"/>
      <c r="AB183" s="5"/>
      <c r="AC183" s="5"/>
      <c r="AD183" s="5"/>
    </row>
    <row r="184" spans="1:30" x14ac:dyDescent="0.25">
      <c r="A184" s="5"/>
      <c r="B184" s="5"/>
      <c r="C184" s="5" t="s">
        <v>57</v>
      </c>
      <c r="D184" s="5" t="s">
        <v>41</v>
      </c>
      <c r="E184" s="5" t="s">
        <v>58</v>
      </c>
      <c r="F184" s="21">
        <v>1</v>
      </c>
      <c r="G184" s="22">
        <v>1</v>
      </c>
      <c r="H184" s="23">
        <v>0</v>
      </c>
      <c r="I184" s="21">
        <v>13</v>
      </c>
      <c r="J184" s="22">
        <v>11</v>
      </c>
      <c r="K184" s="23">
        <v>5</v>
      </c>
      <c r="L184" s="21">
        <v>8</v>
      </c>
      <c r="M184" s="22">
        <v>7</v>
      </c>
      <c r="N184" s="23">
        <v>7</v>
      </c>
      <c r="O184" s="21">
        <v>13</v>
      </c>
      <c r="P184" s="22">
        <v>9</v>
      </c>
      <c r="Q184" s="23">
        <v>3</v>
      </c>
      <c r="R184" s="15">
        <v>11</v>
      </c>
      <c r="S184" s="16">
        <v>9</v>
      </c>
      <c r="T184" s="23">
        <v>4</v>
      </c>
      <c r="U184" s="15">
        <v>67</v>
      </c>
      <c r="V184" s="16">
        <v>15</v>
      </c>
      <c r="W184" s="23">
        <v>10</v>
      </c>
      <c r="X184" s="5"/>
      <c r="Y184" s="5"/>
      <c r="Z184" s="5"/>
      <c r="AA184" s="5"/>
      <c r="AB184" s="5"/>
      <c r="AC184" s="5"/>
      <c r="AD184" s="5"/>
    </row>
    <row r="185" spans="1:30" x14ac:dyDescent="0.25">
      <c r="A185" s="5"/>
      <c r="B185" s="2" t="s">
        <v>263</v>
      </c>
      <c r="C185" s="5"/>
      <c r="D185" s="5"/>
      <c r="E185" s="5"/>
      <c r="F185" s="24">
        <f>SUM(F183:F184)</f>
        <v>95</v>
      </c>
      <c r="G185" s="25">
        <f t="shared" ref="G185:H185" si="85">SUM(G183:G184)</f>
        <v>50</v>
      </c>
      <c r="H185" s="26">
        <f t="shared" si="85"/>
        <v>30</v>
      </c>
      <c r="I185" s="24">
        <f>SUM(I183:I184)</f>
        <v>78</v>
      </c>
      <c r="J185" s="25">
        <f t="shared" ref="J185:K185" si="86">SUM(J183:J184)</f>
        <v>42</v>
      </c>
      <c r="K185" s="26">
        <f t="shared" si="86"/>
        <v>25</v>
      </c>
      <c r="L185" s="24">
        <f>SUM(L183:L184)</f>
        <v>62</v>
      </c>
      <c r="M185" s="25">
        <f t="shared" ref="M185:N185" si="87">SUM(M183:M184)</f>
        <v>30</v>
      </c>
      <c r="N185" s="26">
        <f t="shared" si="87"/>
        <v>25</v>
      </c>
      <c r="O185" s="24">
        <f>SUM(O183:O184)</f>
        <v>86</v>
      </c>
      <c r="P185" s="25">
        <f t="shared" ref="P185:W185" si="88">SUM(P183:P184)</f>
        <v>41</v>
      </c>
      <c r="Q185" s="26">
        <f t="shared" si="88"/>
        <v>23</v>
      </c>
      <c r="R185" s="24">
        <f t="shared" si="88"/>
        <v>101</v>
      </c>
      <c r="S185" s="25">
        <f t="shared" si="88"/>
        <v>47</v>
      </c>
      <c r="T185" s="26">
        <f t="shared" si="88"/>
        <v>36</v>
      </c>
      <c r="U185" s="24">
        <f t="shared" si="88"/>
        <v>100</v>
      </c>
      <c r="V185" s="25">
        <f t="shared" si="88"/>
        <v>44</v>
      </c>
      <c r="W185" s="26">
        <f t="shared" si="88"/>
        <v>43</v>
      </c>
      <c r="X185" s="5"/>
      <c r="Y185" s="5"/>
      <c r="Z185" s="5"/>
      <c r="AA185" s="5"/>
      <c r="AB185" s="5"/>
      <c r="AC185" s="5"/>
      <c r="AD185" s="5"/>
    </row>
    <row r="186" spans="1:30" x14ac:dyDescent="0.25">
      <c r="A186" s="5"/>
      <c r="B186" s="5"/>
      <c r="C186" s="5"/>
      <c r="D186" s="5"/>
      <c r="E186" s="5"/>
      <c r="F186" s="21"/>
      <c r="G186" s="22"/>
      <c r="H186" s="23"/>
      <c r="I186" s="21"/>
      <c r="J186" s="22"/>
      <c r="K186" s="23"/>
      <c r="L186" s="21"/>
      <c r="M186" s="22"/>
      <c r="N186" s="23"/>
      <c r="O186" s="21"/>
      <c r="P186" s="22"/>
      <c r="Q186" s="23"/>
      <c r="R186" s="15"/>
      <c r="S186" s="16"/>
      <c r="T186" s="23"/>
      <c r="U186" s="15"/>
      <c r="V186" s="16"/>
      <c r="W186" s="23"/>
      <c r="X186" s="5"/>
      <c r="Y186" s="5"/>
      <c r="Z186" s="5"/>
      <c r="AA186" s="5"/>
      <c r="AB186" s="5"/>
      <c r="AC186" s="5"/>
      <c r="AD186" s="5"/>
    </row>
    <row r="187" spans="1:30" x14ac:dyDescent="0.25">
      <c r="A187" s="5"/>
      <c r="B187" s="5" t="s">
        <v>26</v>
      </c>
      <c r="C187" s="5" t="s">
        <v>25</v>
      </c>
      <c r="D187" s="5" t="s">
        <v>6</v>
      </c>
      <c r="E187" s="5" t="s">
        <v>27</v>
      </c>
      <c r="F187" s="21">
        <v>27</v>
      </c>
      <c r="G187" s="22">
        <v>15</v>
      </c>
      <c r="H187" s="23">
        <v>9</v>
      </c>
      <c r="I187" s="21">
        <v>17</v>
      </c>
      <c r="J187" s="22">
        <v>13</v>
      </c>
      <c r="K187" s="23">
        <v>8</v>
      </c>
      <c r="L187" s="21">
        <v>18</v>
      </c>
      <c r="M187" s="22">
        <v>14</v>
      </c>
      <c r="N187" s="23">
        <v>7</v>
      </c>
      <c r="O187" s="21">
        <v>19</v>
      </c>
      <c r="P187" s="22">
        <v>10</v>
      </c>
      <c r="Q187" s="23">
        <v>4</v>
      </c>
      <c r="R187" s="15">
        <v>17</v>
      </c>
      <c r="S187" s="16">
        <v>7</v>
      </c>
      <c r="T187" s="23">
        <v>6</v>
      </c>
      <c r="U187" s="15">
        <v>28</v>
      </c>
      <c r="V187" s="16">
        <v>13</v>
      </c>
      <c r="W187" s="23">
        <v>6</v>
      </c>
      <c r="X187" s="5"/>
      <c r="Y187" s="5"/>
      <c r="Z187" s="5"/>
      <c r="AA187" s="5"/>
      <c r="AB187" s="5"/>
      <c r="AC187" s="5"/>
      <c r="AD187" s="5"/>
    </row>
    <row r="188" spans="1:30" x14ac:dyDescent="0.25">
      <c r="A188" s="5"/>
      <c r="B188" s="5"/>
      <c r="C188" s="5"/>
      <c r="D188" s="5"/>
      <c r="E188" s="5"/>
      <c r="F188" s="21"/>
      <c r="G188" s="22"/>
      <c r="H188" s="23"/>
      <c r="I188" s="21"/>
      <c r="J188" s="22"/>
      <c r="K188" s="23"/>
      <c r="L188" s="21"/>
      <c r="M188" s="22"/>
      <c r="N188" s="23"/>
      <c r="O188" s="21"/>
      <c r="P188" s="22"/>
      <c r="Q188" s="23"/>
      <c r="R188" s="15"/>
      <c r="S188" s="16"/>
      <c r="T188" s="23"/>
      <c r="U188" s="15"/>
      <c r="V188" s="16"/>
      <c r="W188" s="23"/>
      <c r="X188" s="5"/>
      <c r="Y188" s="5"/>
      <c r="Z188" s="5"/>
      <c r="AA188" s="5"/>
      <c r="AB188" s="5"/>
      <c r="AC188" s="5"/>
      <c r="AD188" s="5"/>
    </row>
    <row r="189" spans="1:30" s="2" customFormat="1" x14ac:dyDescent="0.25">
      <c r="A189" s="2" t="s">
        <v>200</v>
      </c>
      <c r="F189" s="18">
        <f t="shared" ref="F189:K189" si="89">SUM(F155,F159,F163,F169,F173,F179,F181,F185,F187)</f>
        <v>953</v>
      </c>
      <c r="G189" s="19">
        <f t="shared" si="89"/>
        <v>378</v>
      </c>
      <c r="H189" s="19">
        <f t="shared" si="89"/>
        <v>153</v>
      </c>
      <c r="I189" s="18">
        <f t="shared" si="89"/>
        <v>779</v>
      </c>
      <c r="J189" s="19">
        <f t="shared" si="89"/>
        <v>376</v>
      </c>
      <c r="K189" s="19">
        <f t="shared" si="89"/>
        <v>182</v>
      </c>
      <c r="L189" s="18">
        <f t="shared" ref="L189:N189" si="90">SUM(L155,L159,L163,L169,L172,L179,L181,L185,L187)</f>
        <v>638</v>
      </c>
      <c r="M189" s="19">
        <f t="shared" si="90"/>
        <v>321</v>
      </c>
      <c r="N189" s="19">
        <f t="shared" si="90"/>
        <v>163</v>
      </c>
      <c r="O189" s="18">
        <f>SUM(O187,O185,O181,O179,O172,O169,O163,O159,O155)</f>
        <v>622</v>
      </c>
      <c r="P189" s="19">
        <f>SUM(P187,P185,P181,P179,P172,P169,P163,P159,P155)</f>
        <v>359</v>
      </c>
      <c r="Q189" s="20">
        <f t="shared" ref="Q189:W189" si="91">SUM(Q187,Q185,Q181,Q179,Q172,Q169,Q163,Q159,Q155)</f>
        <v>174</v>
      </c>
      <c r="R189" s="18">
        <f t="shared" si="91"/>
        <v>642</v>
      </c>
      <c r="S189" s="19">
        <f t="shared" si="91"/>
        <v>353</v>
      </c>
      <c r="T189" s="20">
        <f t="shared" si="91"/>
        <v>221</v>
      </c>
      <c r="U189" s="18">
        <f t="shared" si="91"/>
        <v>823</v>
      </c>
      <c r="V189" s="19">
        <f t="shared" si="91"/>
        <v>435</v>
      </c>
      <c r="W189" s="20">
        <f t="shared" si="91"/>
        <v>292</v>
      </c>
    </row>
    <row r="190" spans="1:30" x14ac:dyDescent="0.25">
      <c r="A190" s="5"/>
      <c r="B190" s="5"/>
      <c r="C190" s="5"/>
      <c r="D190" s="5"/>
      <c r="E190" s="5"/>
      <c r="F190" s="15"/>
      <c r="G190" s="16"/>
      <c r="H190" s="17"/>
      <c r="I190" s="15"/>
      <c r="J190" s="16"/>
      <c r="K190" s="17"/>
      <c r="L190" s="15"/>
      <c r="M190" s="16"/>
      <c r="N190" s="17"/>
      <c r="O190" s="15"/>
      <c r="P190" s="16"/>
      <c r="Q190" s="17"/>
      <c r="R190" s="38"/>
      <c r="S190" s="16"/>
      <c r="T190" s="23"/>
      <c r="U190" s="15"/>
      <c r="V190" s="16"/>
      <c r="W190" s="23"/>
    </row>
    <row r="191" spans="1:30" x14ac:dyDescent="0.25">
      <c r="A191" s="5" t="s">
        <v>16</v>
      </c>
      <c r="B191" s="5" t="s">
        <v>168</v>
      </c>
      <c r="C191" s="5" t="s">
        <v>15</v>
      </c>
      <c r="D191" s="5" t="s">
        <v>18</v>
      </c>
      <c r="E191" s="5" t="s">
        <v>241</v>
      </c>
      <c r="F191" s="21">
        <v>9</v>
      </c>
      <c r="G191" s="22">
        <v>1</v>
      </c>
      <c r="H191" s="17">
        <v>1</v>
      </c>
      <c r="I191" s="21">
        <v>3</v>
      </c>
      <c r="J191" s="22">
        <v>1</v>
      </c>
      <c r="K191" s="17">
        <v>3</v>
      </c>
      <c r="L191" s="21">
        <v>5</v>
      </c>
      <c r="M191" s="22">
        <v>3</v>
      </c>
      <c r="N191" s="17">
        <v>3</v>
      </c>
      <c r="O191" s="21">
        <v>6</v>
      </c>
      <c r="P191" s="22">
        <v>2</v>
      </c>
      <c r="Q191" s="17">
        <v>3</v>
      </c>
      <c r="R191" s="38">
        <v>4</v>
      </c>
      <c r="S191" s="16">
        <v>0</v>
      </c>
      <c r="T191" s="23">
        <v>2</v>
      </c>
      <c r="U191" s="15">
        <v>0</v>
      </c>
      <c r="V191" s="16">
        <v>0</v>
      </c>
      <c r="W191" s="23">
        <v>2</v>
      </c>
    </row>
    <row r="192" spans="1:30" x14ac:dyDescent="0.25">
      <c r="A192" s="5"/>
      <c r="B192" s="5"/>
      <c r="C192" s="5" t="s">
        <v>44</v>
      </c>
      <c r="D192" s="5" t="s">
        <v>45</v>
      </c>
      <c r="E192" s="5" t="s">
        <v>46</v>
      </c>
      <c r="F192" s="15">
        <v>109</v>
      </c>
      <c r="G192" s="16">
        <v>107</v>
      </c>
      <c r="H192" s="17">
        <v>31</v>
      </c>
      <c r="I192" s="15">
        <v>92</v>
      </c>
      <c r="J192" s="16">
        <v>90</v>
      </c>
      <c r="K192" s="17">
        <v>42</v>
      </c>
      <c r="L192" s="15">
        <v>60</v>
      </c>
      <c r="M192" s="16">
        <v>60</v>
      </c>
      <c r="N192" s="17">
        <v>17</v>
      </c>
      <c r="O192" s="15">
        <v>67</v>
      </c>
      <c r="P192" s="16">
        <v>66</v>
      </c>
      <c r="Q192" s="17">
        <v>36</v>
      </c>
      <c r="R192" s="38">
        <v>108</v>
      </c>
      <c r="S192" s="16">
        <v>100</v>
      </c>
      <c r="T192" s="23">
        <v>41</v>
      </c>
      <c r="U192" s="15">
        <v>199</v>
      </c>
      <c r="V192" s="16">
        <v>194</v>
      </c>
      <c r="W192" s="23">
        <v>61</v>
      </c>
    </row>
    <row r="193" spans="1:23" x14ac:dyDescent="0.25">
      <c r="A193" s="5"/>
      <c r="B193" s="5"/>
      <c r="C193" s="5" t="s">
        <v>17</v>
      </c>
      <c r="D193" s="5" t="s">
        <v>33</v>
      </c>
      <c r="E193" s="5" t="s">
        <v>34</v>
      </c>
      <c r="F193" s="21">
        <v>80</v>
      </c>
      <c r="G193" s="22">
        <v>14</v>
      </c>
      <c r="H193" s="17">
        <v>8</v>
      </c>
      <c r="I193" s="21">
        <v>95</v>
      </c>
      <c r="J193" s="22">
        <v>29</v>
      </c>
      <c r="K193" s="17">
        <v>10</v>
      </c>
      <c r="L193" s="21">
        <v>62</v>
      </c>
      <c r="M193" s="22">
        <v>15</v>
      </c>
      <c r="N193" s="17">
        <v>3</v>
      </c>
      <c r="O193" s="21">
        <v>53</v>
      </c>
      <c r="P193" s="22">
        <v>26</v>
      </c>
      <c r="Q193" s="17">
        <v>11</v>
      </c>
      <c r="R193" s="38">
        <v>47</v>
      </c>
      <c r="S193" s="16">
        <v>10</v>
      </c>
      <c r="T193" s="23">
        <v>7</v>
      </c>
      <c r="U193" s="15">
        <v>83</v>
      </c>
      <c r="V193" s="16">
        <v>24</v>
      </c>
      <c r="W193" s="23">
        <v>8</v>
      </c>
    </row>
    <row r="194" spans="1:23" x14ac:dyDescent="0.25">
      <c r="A194" s="5"/>
      <c r="B194" s="5"/>
      <c r="C194" s="5"/>
      <c r="D194" s="5"/>
      <c r="E194" s="46" t="s">
        <v>300</v>
      </c>
      <c r="F194" s="21"/>
      <c r="G194" s="22"/>
      <c r="H194" s="17">
        <v>1</v>
      </c>
      <c r="I194" s="21"/>
      <c r="J194" s="22"/>
      <c r="K194" s="17"/>
      <c r="L194" s="21"/>
      <c r="M194" s="22"/>
      <c r="N194" s="17"/>
      <c r="O194" s="21"/>
      <c r="P194" s="22"/>
      <c r="Q194" s="17"/>
      <c r="R194" s="38"/>
      <c r="S194" s="16"/>
      <c r="T194" s="23"/>
      <c r="U194" s="15"/>
      <c r="V194" s="16"/>
      <c r="W194" s="23"/>
    </row>
    <row r="195" spans="1:23" s="2" customFormat="1" x14ac:dyDescent="0.25">
      <c r="A195" s="2" t="s">
        <v>201</v>
      </c>
      <c r="F195" s="24">
        <f t="shared" ref="F195:G195" si="92">SUM(F191:F193)</f>
        <v>198</v>
      </c>
      <c r="G195" s="25">
        <f t="shared" si="92"/>
        <v>122</v>
      </c>
      <c r="H195" s="26">
        <f>SUM(H191:H194)</f>
        <v>41</v>
      </c>
      <c r="I195" s="24">
        <f t="shared" ref="I195:K195" si="93">SUM(I191:I193)</f>
        <v>190</v>
      </c>
      <c r="J195" s="25">
        <f t="shared" si="93"/>
        <v>120</v>
      </c>
      <c r="K195" s="26">
        <f t="shared" si="93"/>
        <v>55</v>
      </c>
      <c r="L195" s="24">
        <f t="shared" ref="L195:N195" si="94">SUM(L191:L193)</f>
        <v>127</v>
      </c>
      <c r="M195" s="25">
        <f t="shared" si="94"/>
        <v>78</v>
      </c>
      <c r="N195" s="26">
        <f t="shared" si="94"/>
        <v>23</v>
      </c>
      <c r="O195" s="24">
        <f t="shared" ref="O195:W195" si="95">SUM(O191:O193)</f>
        <v>126</v>
      </c>
      <c r="P195" s="25">
        <f t="shared" si="95"/>
        <v>94</v>
      </c>
      <c r="Q195" s="26">
        <f t="shared" si="95"/>
        <v>50</v>
      </c>
      <c r="R195" s="18">
        <f t="shared" si="95"/>
        <v>159</v>
      </c>
      <c r="S195" s="19">
        <f t="shared" si="95"/>
        <v>110</v>
      </c>
      <c r="T195" s="20">
        <f t="shared" si="95"/>
        <v>50</v>
      </c>
      <c r="U195" s="18">
        <f t="shared" si="95"/>
        <v>282</v>
      </c>
      <c r="V195" s="19">
        <f t="shared" si="95"/>
        <v>218</v>
      </c>
      <c r="W195" s="20">
        <f t="shared" si="95"/>
        <v>71</v>
      </c>
    </row>
    <row r="196" spans="1:23" x14ac:dyDescent="0.25">
      <c r="A196" s="5"/>
      <c r="B196" s="5"/>
      <c r="C196" s="5"/>
      <c r="D196" s="5"/>
      <c r="E196" s="5"/>
      <c r="F196" s="21"/>
      <c r="G196" s="22"/>
      <c r="H196" s="34"/>
      <c r="I196" s="21"/>
      <c r="J196" s="22"/>
      <c r="K196" s="34"/>
      <c r="L196" s="21"/>
      <c r="M196" s="22"/>
      <c r="N196" s="34"/>
      <c r="O196" s="21"/>
      <c r="P196" s="22"/>
      <c r="Q196" s="34"/>
      <c r="R196" s="38"/>
      <c r="S196" s="39"/>
      <c r="T196" s="17"/>
      <c r="U196" s="38"/>
      <c r="V196" s="39"/>
      <c r="W196" s="17"/>
    </row>
    <row r="197" spans="1:23" s="2" customFormat="1" ht="15.75" thickBot="1" x14ac:dyDescent="0.3">
      <c r="A197" s="2" t="s">
        <v>202</v>
      </c>
      <c r="F197" s="35">
        <f t="shared" ref="F197:H197" si="96">SUM(F195,F189,F151,F125)</f>
        <v>2451</v>
      </c>
      <c r="G197" s="36">
        <f t="shared" si="96"/>
        <v>1053</v>
      </c>
      <c r="H197" s="37">
        <f t="shared" si="96"/>
        <v>471</v>
      </c>
      <c r="I197" s="35">
        <f t="shared" ref="I197:K197" si="97">SUM(I195,I189,I151,I125)</f>
        <v>2141</v>
      </c>
      <c r="J197" s="36">
        <f t="shared" si="97"/>
        <v>1137</v>
      </c>
      <c r="K197" s="37">
        <f t="shared" si="97"/>
        <v>559</v>
      </c>
      <c r="L197" s="35">
        <f t="shared" ref="L197:N197" si="98">SUM(L195,L189,L151,L125)</f>
        <v>1689</v>
      </c>
      <c r="M197" s="36">
        <f t="shared" si="98"/>
        <v>926</v>
      </c>
      <c r="N197" s="37">
        <f t="shared" si="98"/>
        <v>435</v>
      </c>
      <c r="O197" s="35">
        <f t="shared" ref="O197:W197" si="99">SUM(O195,O189,O151,O125)</f>
        <v>1547</v>
      </c>
      <c r="P197" s="36">
        <f t="shared" si="99"/>
        <v>945</v>
      </c>
      <c r="Q197" s="37">
        <f t="shared" si="99"/>
        <v>485</v>
      </c>
      <c r="R197" s="35">
        <f t="shared" si="99"/>
        <v>1757</v>
      </c>
      <c r="S197" s="36">
        <f t="shared" si="99"/>
        <v>1035</v>
      </c>
      <c r="T197" s="37">
        <f t="shared" si="99"/>
        <v>592</v>
      </c>
      <c r="U197" s="35">
        <f t="shared" si="99"/>
        <v>2215</v>
      </c>
      <c r="V197" s="36">
        <f t="shared" si="99"/>
        <v>1315</v>
      </c>
      <c r="W197" s="37">
        <f t="shared" si="99"/>
        <v>765</v>
      </c>
    </row>
    <row r="198" spans="1:23" x14ac:dyDescent="0.25">
      <c r="S198" s="7"/>
      <c r="T198" s="7"/>
      <c r="U198" s="7"/>
      <c r="W198" s="7"/>
    </row>
    <row r="199" spans="1:23" s="2" customFormat="1" x14ac:dyDescent="0.25">
      <c r="A199" s="12" t="s">
        <v>218</v>
      </c>
      <c r="O199" s="8"/>
      <c r="P199" s="8"/>
      <c r="Q199" s="8"/>
      <c r="R199" s="8"/>
      <c r="S199" s="8"/>
      <c r="T199" s="8"/>
      <c r="U199" s="8"/>
      <c r="V199" s="8"/>
      <c r="W199" s="8"/>
    </row>
    <row r="200" spans="1:23" x14ac:dyDescent="0.25">
      <c r="W200" s="7"/>
    </row>
    <row r="201" spans="1:23" x14ac:dyDescent="0.25"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25">
      <c r="O202" s="7"/>
      <c r="P202" s="7"/>
      <c r="Q202" s="7"/>
      <c r="R202" s="7"/>
      <c r="S202" s="7"/>
      <c r="T202" s="7"/>
      <c r="U202" s="7"/>
      <c r="V202" s="7"/>
      <c r="W202" s="7"/>
    </row>
    <row r="203" spans="1:23" s="2" customFormat="1" x14ac:dyDescent="0.25">
      <c r="C203" s="5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  <c r="P203" s="8"/>
      <c r="Q203" s="8"/>
      <c r="R203" s="6"/>
      <c r="S203" s="8"/>
      <c r="T203" s="8"/>
      <c r="U203" s="8"/>
      <c r="V203" s="8"/>
      <c r="W203" s="8"/>
    </row>
    <row r="204" spans="1:23" x14ac:dyDescent="0.25">
      <c r="B204" s="2"/>
      <c r="O204" s="8"/>
      <c r="P204" s="8"/>
      <c r="Q204" s="8"/>
      <c r="R204" s="8"/>
      <c r="S204" s="8"/>
      <c r="T204" s="8"/>
      <c r="U204" s="8"/>
      <c r="V204" s="2"/>
      <c r="W204" s="8"/>
    </row>
    <row r="205" spans="1:23" x14ac:dyDescent="0.25">
      <c r="B205" s="2"/>
      <c r="W205" s="7"/>
    </row>
    <row r="206" spans="1:23" x14ac:dyDescent="0.25">
      <c r="O206" s="7"/>
      <c r="P206" s="7"/>
      <c r="Q206" s="7"/>
      <c r="R206" s="7"/>
      <c r="W206" s="7"/>
    </row>
    <row r="207" spans="1:23" ht="15.75" customHeight="1" x14ac:dyDescent="0.25"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8"/>
      <c r="P208" s="8"/>
      <c r="Q208" s="8"/>
      <c r="R208" s="8"/>
      <c r="S208" s="8"/>
      <c r="T208" s="8"/>
      <c r="U208" s="8"/>
      <c r="V208" s="8"/>
      <c r="W208" s="8"/>
    </row>
    <row r="209" spans="2:23" x14ac:dyDescent="0.25">
      <c r="W209" s="7"/>
    </row>
    <row r="210" spans="2:23" x14ac:dyDescent="0.25">
      <c r="O210" s="7"/>
      <c r="P210" s="7"/>
      <c r="Q210" s="7"/>
      <c r="R210" s="7"/>
      <c r="S210" s="7"/>
      <c r="T210" s="7"/>
      <c r="U210" s="7"/>
      <c r="V210" s="7"/>
      <c r="W210" s="7"/>
    </row>
    <row r="211" spans="2:23" x14ac:dyDescent="0.25">
      <c r="O211" s="7"/>
      <c r="P211" s="7"/>
      <c r="Q211" s="7"/>
      <c r="R211" s="7"/>
      <c r="S211" s="7"/>
      <c r="T211" s="7"/>
      <c r="U211" s="7"/>
      <c r="V211" s="7"/>
      <c r="W211" s="7"/>
    </row>
    <row r="212" spans="2:23" x14ac:dyDescent="0.25">
      <c r="O212" s="7"/>
      <c r="P212" s="7"/>
      <c r="Q212" s="7"/>
      <c r="R212" s="7"/>
      <c r="S212" s="7"/>
      <c r="T212" s="7"/>
      <c r="U212" s="7"/>
      <c r="V212" s="7"/>
      <c r="W212" s="7"/>
    </row>
    <row r="213" spans="2:23" x14ac:dyDescent="0.25">
      <c r="O213" s="7"/>
      <c r="P213" s="7"/>
      <c r="Q213" s="7"/>
      <c r="R213" s="7"/>
      <c r="S213" s="7"/>
      <c r="T213" s="7"/>
      <c r="U213" s="7"/>
      <c r="V213" s="7"/>
      <c r="W213" s="7"/>
    </row>
    <row r="214" spans="2:23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8"/>
      <c r="P214" s="8"/>
      <c r="Q214" s="8"/>
      <c r="R214" s="8"/>
      <c r="S214" s="8"/>
      <c r="T214" s="8"/>
      <c r="U214" s="8"/>
      <c r="V214" s="8"/>
      <c r="W214" s="8"/>
    </row>
    <row r="215" spans="2:23" x14ac:dyDescent="0.25">
      <c r="W215" s="7"/>
    </row>
    <row r="216" spans="2:23" x14ac:dyDescent="0.25">
      <c r="O216" s="7"/>
      <c r="P216" s="7"/>
      <c r="Q216" s="7"/>
      <c r="R216" s="7"/>
      <c r="S216" s="7"/>
      <c r="T216" s="7"/>
      <c r="U216" s="7"/>
      <c r="V216" s="7"/>
      <c r="W216" s="7"/>
    </row>
    <row r="217" spans="2:23" x14ac:dyDescent="0.25">
      <c r="O217" s="7"/>
      <c r="P217" s="7"/>
      <c r="Q217" s="7"/>
      <c r="R217" s="7"/>
      <c r="S217" s="7"/>
      <c r="T217" s="7"/>
      <c r="U217" s="7"/>
      <c r="V217" s="7"/>
      <c r="W217" s="7"/>
    </row>
    <row r="218" spans="2:23" x14ac:dyDescent="0.25">
      <c r="O218" s="7"/>
      <c r="P218" s="7"/>
      <c r="Q218" s="7"/>
      <c r="R218" s="7"/>
      <c r="S218" s="7"/>
      <c r="T218" s="7"/>
      <c r="U218" s="7"/>
      <c r="V218" s="7"/>
      <c r="W218" s="7"/>
    </row>
    <row r="219" spans="2:23" x14ac:dyDescent="0.25">
      <c r="O219" s="7"/>
      <c r="P219" s="7"/>
      <c r="Q219" s="7"/>
      <c r="R219" s="7"/>
      <c r="S219" s="7"/>
      <c r="T219" s="7"/>
      <c r="U219" s="7"/>
      <c r="V219" s="7"/>
      <c r="W219" s="7"/>
    </row>
    <row r="220" spans="2:23" x14ac:dyDescent="0.25">
      <c r="B220" s="2"/>
      <c r="O220" s="8"/>
      <c r="P220" s="8"/>
      <c r="Q220" s="8"/>
      <c r="R220" s="8"/>
      <c r="S220" s="8"/>
      <c r="T220" s="8"/>
      <c r="U220" s="8"/>
      <c r="V220" s="8"/>
      <c r="W220" s="8"/>
    </row>
    <row r="221" spans="2:23" x14ac:dyDescent="0.25">
      <c r="B221" s="2"/>
      <c r="W221" s="7"/>
    </row>
    <row r="222" spans="2:23" x14ac:dyDescent="0.25">
      <c r="O222" s="7"/>
      <c r="P222" s="7"/>
      <c r="Q222" s="7"/>
      <c r="R222" s="7"/>
      <c r="S222" s="7"/>
      <c r="T222" s="7"/>
      <c r="U222" s="7"/>
      <c r="V222" s="7"/>
      <c r="W222" s="7"/>
    </row>
    <row r="223" spans="2:23" x14ac:dyDescent="0.25">
      <c r="O223" s="7"/>
      <c r="P223" s="7"/>
      <c r="Q223" s="7"/>
      <c r="R223" s="7"/>
      <c r="S223" s="7"/>
      <c r="T223" s="7"/>
      <c r="U223" s="7"/>
      <c r="V223" s="7"/>
      <c r="W223" s="7"/>
    </row>
    <row r="224" spans="2:23" x14ac:dyDescent="0.25">
      <c r="W224" s="7"/>
    </row>
    <row r="225" spans="2:23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8"/>
      <c r="P225" s="8"/>
      <c r="Q225" s="8"/>
      <c r="R225" s="8"/>
      <c r="S225" s="8"/>
      <c r="T225" s="8"/>
      <c r="U225" s="8"/>
      <c r="V225" s="8"/>
      <c r="W225" s="8"/>
    </row>
    <row r="226" spans="2:23" x14ac:dyDescent="0.25">
      <c r="W226" s="7"/>
    </row>
    <row r="227" spans="2:23" x14ac:dyDescent="0.25">
      <c r="O227" s="7"/>
      <c r="P227" s="7"/>
      <c r="Q227" s="7"/>
      <c r="R227" s="7"/>
      <c r="S227" s="7"/>
      <c r="T227" s="7"/>
      <c r="U227" s="7"/>
      <c r="V227" s="7"/>
      <c r="W227" s="7"/>
    </row>
    <row r="228" spans="2:23" x14ac:dyDescent="0.25">
      <c r="O228" s="7"/>
      <c r="P228" s="7"/>
      <c r="Q228" s="7"/>
      <c r="R228" s="7"/>
      <c r="S228" s="7"/>
      <c r="T228" s="7"/>
      <c r="U228" s="7"/>
      <c r="V228" s="7"/>
      <c r="W228" s="7"/>
    </row>
    <row r="229" spans="2:23" x14ac:dyDescent="0.25">
      <c r="W229" s="7"/>
    </row>
    <row r="230" spans="2:23" x14ac:dyDescent="0.25">
      <c r="O230" s="7"/>
      <c r="P230" s="7"/>
      <c r="Q230" s="7"/>
      <c r="R230" s="7"/>
      <c r="S230" s="7"/>
      <c r="T230" s="7"/>
      <c r="U230" s="7"/>
      <c r="V230" s="7"/>
      <c r="W230" s="7"/>
    </row>
    <row r="231" spans="2:23" x14ac:dyDescent="0.25">
      <c r="O231" s="7"/>
      <c r="P231" s="7"/>
      <c r="Q231" s="7"/>
      <c r="R231" s="7"/>
      <c r="S231" s="7"/>
      <c r="T231" s="7"/>
      <c r="U231" s="7"/>
      <c r="V231" s="7"/>
      <c r="W231" s="7"/>
    </row>
    <row r="232" spans="2:23" s="2" customFormat="1" x14ac:dyDescent="0.25">
      <c r="O232" s="8"/>
      <c r="P232" s="8"/>
      <c r="Q232" s="8"/>
      <c r="R232" s="8"/>
      <c r="S232" s="8"/>
      <c r="T232" s="8"/>
      <c r="U232" s="8"/>
      <c r="V232" s="8"/>
      <c r="W232" s="8"/>
    </row>
    <row r="233" spans="2:23" x14ac:dyDescent="0.25">
      <c r="W233" s="7"/>
    </row>
    <row r="234" spans="2:23" x14ac:dyDescent="0.25">
      <c r="O234" s="7"/>
      <c r="P234" s="7"/>
      <c r="Q234" s="7"/>
      <c r="R234" s="7"/>
      <c r="S234" s="7"/>
      <c r="T234" s="7"/>
      <c r="U234" s="7"/>
      <c r="V234" s="7"/>
      <c r="W234" s="7"/>
    </row>
    <row r="235" spans="2:23" x14ac:dyDescent="0.25">
      <c r="O235" s="7"/>
      <c r="P235" s="7"/>
      <c r="Q235" s="7"/>
      <c r="R235" s="7"/>
      <c r="S235" s="7"/>
      <c r="T235" s="7"/>
      <c r="U235" s="7"/>
      <c r="V235" s="7"/>
      <c r="W235" s="7"/>
    </row>
    <row r="236" spans="2:23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8"/>
      <c r="P236" s="8"/>
      <c r="Q236" s="8"/>
      <c r="R236" s="8"/>
      <c r="S236" s="8"/>
      <c r="T236" s="8"/>
      <c r="U236" s="8"/>
      <c r="V236" s="8"/>
      <c r="W236" s="8"/>
    </row>
    <row r="237" spans="2:23" x14ac:dyDescent="0.25">
      <c r="W237" s="7"/>
    </row>
    <row r="238" spans="2:23" x14ac:dyDescent="0.25">
      <c r="C238" s="5"/>
      <c r="O238" s="7"/>
      <c r="P238" s="7"/>
      <c r="Q238" s="7"/>
      <c r="R238" s="7"/>
      <c r="S238" s="7"/>
      <c r="T238" s="7"/>
      <c r="U238" s="7"/>
      <c r="V238" s="7"/>
      <c r="W238" s="7"/>
    </row>
    <row r="239" spans="2:23" x14ac:dyDescent="0.25">
      <c r="O239" s="7"/>
      <c r="P239" s="7"/>
      <c r="Q239" s="7"/>
      <c r="R239" s="7"/>
      <c r="S239" s="7"/>
      <c r="T239" s="7"/>
      <c r="U239" s="7"/>
      <c r="V239" s="7"/>
      <c r="W239" s="7"/>
    </row>
    <row r="240" spans="2:23" x14ac:dyDescent="0.25">
      <c r="B240" s="2"/>
      <c r="O240" s="8"/>
      <c r="P240" s="8"/>
      <c r="Q240" s="8"/>
      <c r="R240" s="8"/>
      <c r="S240" s="8"/>
      <c r="T240" s="8"/>
      <c r="U240" s="8"/>
      <c r="V240" s="8"/>
      <c r="W240" s="8"/>
    </row>
    <row r="241" spans="2:23" x14ac:dyDescent="0.25">
      <c r="O241" s="7"/>
      <c r="P241" s="7"/>
      <c r="Q241" s="7"/>
      <c r="R241" s="7"/>
      <c r="W241" s="7"/>
    </row>
    <row r="242" spans="2:23" x14ac:dyDescent="0.25">
      <c r="O242" s="7"/>
      <c r="P242" s="7"/>
      <c r="Q242" s="7"/>
      <c r="R242" s="7"/>
      <c r="W242" s="7"/>
    </row>
    <row r="243" spans="2:23" x14ac:dyDescent="0.25">
      <c r="O243" s="7"/>
      <c r="P243" s="7"/>
      <c r="Q243" s="7"/>
      <c r="R243" s="7"/>
      <c r="S243" s="7"/>
      <c r="T243" s="7"/>
      <c r="U243" s="7"/>
      <c r="V243" s="7"/>
      <c r="W243" s="7"/>
    </row>
    <row r="244" spans="2:23" x14ac:dyDescent="0.25">
      <c r="O244" s="7"/>
      <c r="P244" s="7"/>
      <c r="Q244" s="7"/>
      <c r="R244" s="7"/>
      <c r="S244" s="7"/>
      <c r="T244" s="7"/>
      <c r="U244" s="7"/>
      <c r="V244" s="7"/>
      <c r="W244" s="7"/>
    </row>
    <row r="245" spans="2:23" x14ac:dyDescent="0.25">
      <c r="B245" s="2"/>
      <c r="O245" s="8"/>
      <c r="P245" s="8"/>
      <c r="Q245" s="8"/>
      <c r="R245" s="8"/>
      <c r="S245" s="8"/>
      <c r="T245" s="8"/>
      <c r="U245" s="8"/>
      <c r="V245" s="8"/>
      <c r="W245" s="8"/>
    </row>
    <row r="246" spans="2:23" x14ac:dyDescent="0.25">
      <c r="O246" s="7"/>
      <c r="P246" s="7"/>
      <c r="Q246" s="7"/>
      <c r="R246" s="7"/>
      <c r="S246" s="7"/>
      <c r="T246" s="7"/>
      <c r="U246" s="7"/>
      <c r="V246" s="7"/>
      <c r="W246" s="7"/>
    </row>
    <row r="247" spans="2:23" x14ac:dyDescent="0.25">
      <c r="C247" s="9"/>
      <c r="O247" s="7"/>
      <c r="P247" s="7"/>
      <c r="Q247" s="7"/>
      <c r="R247" s="7"/>
      <c r="S247" s="7"/>
      <c r="T247" s="7"/>
      <c r="U247" s="7"/>
      <c r="V247" s="7"/>
      <c r="W247" s="7"/>
    </row>
    <row r="248" spans="2:23" x14ac:dyDescent="0.25">
      <c r="C248" s="9"/>
      <c r="O248" s="7"/>
      <c r="P248" s="7"/>
      <c r="Q248" s="7"/>
      <c r="R248" s="7"/>
      <c r="S248" s="7"/>
      <c r="T248" s="7"/>
      <c r="U248" s="7"/>
      <c r="V248" s="7"/>
      <c r="W248" s="7"/>
    </row>
    <row r="249" spans="2:23" s="2" customFormat="1" x14ac:dyDescent="0.25">
      <c r="O249" s="8"/>
      <c r="P249" s="8"/>
      <c r="Q249" s="8"/>
      <c r="R249" s="8"/>
      <c r="S249" s="8"/>
      <c r="T249" s="8"/>
      <c r="U249" s="8"/>
      <c r="V249" s="8"/>
      <c r="W249" s="8"/>
    </row>
    <row r="250" spans="2:23" s="2" customFormat="1" x14ac:dyDescent="0.25">
      <c r="W250" s="8"/>
    </row>
    <row r="251" spans="2:23" x14ac:dyDescent="0.25">
      <c r="D251" s="10"/>
      <c r="O251" s="7"/>
      <c r="P251" s="7"/>
      <c r="Q251" s="7"/>
      <c r="R251" s="7"/>
      <c r="S251" s="6"/>
      <c r="T251" s="6"/>
      <c r="U251" s="6"/>
      <c r="V251" s="6"/>
      <c r="W251" s="6"/>
    </row>
    <row r="252" spans="2:23" x14ac:dyDescent="0.25">
      <c r="O252" s="7"/>
      <c r="P252" s="7"/>
      <c r="Q252" s="7"/>
      <c r="R252" s="7"/>
      <c r="S252" s="6"/>
      <c r="T252" s="6"/>
      <c r="U252" s="6"/>
      <c r="V252" s="6"/>
      <c r="W252" s="6"/>
    </row>
    <row r="253" spans="2:23" s="2" customFormat="1" x14ac:dyDescent="0.25"/>
    <row r="254" spans="2:23" x14ac:dyDescent="0.25">
      <c r="W254" s="7"/>
    </row>
    <row r="255" spans="2:23" x14ac:dyDescent="0.25">
      <c r="O255" s="7"/>
      <c r="P255" s="7"/>
      <c r="Q255" s="7"/>
      <c r="R255" s="7"/>
      <c r="S255" s="7"/>
      <c r="T255" s="7"/>
      <c r="U255" s="7"/>
      <c r="V255" s="7"/>
      <c r="W255" s="7"/>
    </row>
    <row r="256" spans="2:23" x14ac:dyDescent="0.25">
      <c r="O256" s="7"/>
      <c r="P256" s="7"/>
      <c r="Q256" s="7"/>
      <c r="R256" s="7"/>
      <c r="S256" s="7"/>
      <c r="T256" s="7"/>
      <c r="U256" s="7"/>
      <c r="V256" s="7"/>
      <c r="W256" s="7"/>
    </row>
    <row r="257" spans="2:23" s="2" customFormat="1" x14ac:dyDescent="0.25">
      <c r="W257" s="8"/>
    </row>
    <row r="258" spans="2:23" x14ac:dyDescent="0.25">
      <c r="W258" s="7"/>
    </row>
    <row r="259" spans="2:23" x14ac:dyDescent="0.25">
      <c r="O259" s="7"/>
      <c r="P259" s="7"/>
      <c r="Q259" s="7"/>
      <c r="R259" s="7"/>
      <c r="W259" s="7"/>
    </row>
    <row r="260" spans="2:23" x14ac:dyDescent="0.25">
      <c r="O260" s="7"/>
      <c r="P260" s="7"/>
      <c r="Q260" s="7"/>
      <c r="R260" s="7"/>
      <c r="S260" s="7"/>
      <c r="T260" s="7"/>
      <c r="U260" s="7"/>
      <c r="V260" s="7"/>
      <c r="W260" s="7"/>
    </row>
    <row r="261" spans="2:23" s="2" customFormat="1" x14ac:dyDescent="0.25">
      <c r="O261" s="8"/>
      <c r="P261" s="8"/>
      <c r="Q261" s="8"/>
      <c r="W261" s="8"/>
    </row>
    <row r="262" spans="2:23" x14ac:dyDescent="0.25">
      <c r="W262" s="7"/>
    </row>
    <row r="263" spans="2:23" x14ac:dyDescent="0.25">
      <c r="B263" s="2"/>
      <c r="O263" s="7"/>
      <c r="P263" s="7"/>
      <c r="Q263" s="7"/>
      <c r="R263" s="7"/>
      <c r="S263" s="7"/>
      <c r="T263" s="7"/>
      <c r="U263" s="7"/>
      <c r="V263" s="7"/>
      <c r="W263" s="7"/>
    </row>
    <row r="264" spans="2:23" x14ac:dyDescent="0.25">
      <c r="W264" s="7"/>
    </row>
    <row r="265" spans="2:23" x14ac:dyDescent="0.25">
      <c r="O265" s="7"/>
      <c r="P265" s="7"/>
      <c r="Q265" s="7"/>
      <c r="R265" s="7"/>
      <c r="S265" s="7"/>
      <c r="T265" s="7"/>
      <c r="U265" s="7"/>
      <c r="V265" s="7"/>
      <c r="W265" s="7"/>
    </row>
    <row r="266" spans="2:23" x14ac:dyDescent="0.25">
      <c r="O266" s="7"/>
      <c r="P266" s="7"/>
      <c r="Q266" s="7"/>
      <c r="R266" s="7"/>
      <c r="S266" s="7"/>
      <c r="T266" s="7"/>
      <c r="U266" s="7"/>
      <c r="V266" s="7"/>
      <c r="W266" s="7"/>
    </row>
    <row r="267" spans="2:23" x14ac:dyDescent="0.25">
      <c r="O267" s="7"/>
      <c r="P267" s="7"/>
      <c r="Q267" s="7"/>
      <c r="R267" s="7"/>
      <c r="S267" s="7"/>
      <c r="T267" s="7"/>
      <c r="U267" s="7"/>
      <c r="V267" s="7"/>
      <c r="W267" s="7"/>
    </row>
    <row r="268" spans="2:23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8"/>
      <c r="P268" s="8"/>
      <c r="Q268" s="8"/>
      <c r="R268" s="8"/>
      <c r="S268" s="8"/>
      <c r="T268" s="8"/>
      <c r="U268" s="8"/>
      <c r="V268" s="8"/>
      <c r="W268" s="8"/>
    </row>
    <row r="269" spans="2:23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8"/>
      <c r="P269" s="8"/>
      <c r="Q269" s="8"/>
      <c r="R269" s="8"/>
      <c r="S269" s="8"/>
      <c r="T269" s="8"/>
      <c r="U269" s="8"/>
      <c r="V269" s="8"/>
      <c r="W269" s="8"/>
    </row>
    <row r="270" spans="2:23" x14ac:dyDescent="0.25">
      <c r="B270" s="2"/>
      <c r="D270" s="5"/>
      <c r="O270" s="7"/>
      <c r="P270" s="7"/>
      <c r="Q270" s="7"/>
      <c r="R270" s="7"/>
      <c r="S270" s="7"/>
      <c r="T270" s="7"/>
      <c r="U270" s="7"/>
      <c r="V270" s="7"/>
      <c r="W270" s="7"/>
    </row>
    <row r="271" spans="2:23" x14ac:dyDescent="0.25">
      <c r="W271" s="7"/>
    </row>
    <row r="272" spans="2:23" x14ac:dyDescent="0.25">
      <c r="O272" s="7"/>
      <c r="P272" s="7"/>
      <c r="Q272" s="7"/>
      <c r="R272" s="7"/>
      <c r="S272" s="7"/>
      <c r="T272" s="7"/>
      <c r="U272" s="7"/>
      <c r="V272" s="7"/>
      <c r="W272" s="7"/>
    </row>
    <row r="273" spans="15:45" x14ac:dyDescent="0.25">
      <c r="W273" s="7"/>
    </row>
    <row r="274" spans="15:45" x14ac:dyDescent="0.25">
      <c r="O274" s="7"/>
      <c r="P274" s="7"/>
      <c r="Q274" s="7"/>
      <c r="R274" s="7"/>
      <c r="S274" s="7"/>
      <c r="T274" s="7"/>
      <c r="U274" s="7"/>
      <c r="V274" s="7"/>
      <c r="W274" s="7"/>
    </row>
    <row r="275" spans="15:45" x14ac:dyDescent="0.25">
      <c r="O275" s="7"/>
      <c r="P275" s="7"/>
      <c r="Q275" s="7"/>
      <c r="R275" s="7"/>
      <c r="S275" s="7"/>
      <c r="T275" s="7"/>
      <c r="U275" s="7"/>
      <c r="V275" s="7"/>
      <c r="W275" s="7"/>
    </row>
    <row r="276" spans="15:45" s="2" customFormat="1" x14ac:dyDescent="0.25">
      <c r="S276" s="8"/>
      <c r="T276" s="8"/>
      <c r="U276" s="8"/>
      <c r="W276" s="8"/>
    </row>
    <row r="277" spans="15:45" x14ac:dyDescent="0.25">
      <c r="W277" s="7"/>
    </row>
    <row r="278" spans="15:45" x14ac:dyDescent="0.25">
      <c r="O278" s="7"/>
      <c r="P278" s="7"/>
      <c r="Q278" s="7"/>
      <c r="R278" s="7"/>
      <c r="S278" s="7"/>
      <c r="T278" s="7"/>
      <c r="U278" s="7"/>
      <c r="V278" s="7"/>
      <c r="W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</row>
    <row r="279" spans="15:45" x14ac:dyDescent="0.25">
      <c r="W279" s="7"/>
    </row>
    <row r="280" spans="15:45" s="2" customFormat="1" x14ac:dyDescent="0.25">
      <c r="O280" s="8"/>
      <c r="P280" s="8"/>
      <c r="Q280" s="8"/>
      <c r="R280" s="8"/>
      <c r="S280" s="8"/>
      <c r="T280" s="8"/>
      <c r="U280" s="8"/>
      <c r="V280" s="8"/>
      <c r="W280" s="8"/>
    </row>
    <row r="281" spans="15:45" x14ac:dyDescent="0.25">
      <c r="W281" s="7"/>
    </row>
    <row r="282" spans="15:45" x14ac:dyDescent="0.25">
      <c r="O282" s="7"/>
      <c r="P282" s="7"/>
      <c r="Q282" s="7"/>
      <c r="R282" s="7"/>
      <c r="S282" s="7"/>
      <c r="T282" s="7"/>
      <c r="U282" s="7"/>
      <c r="V282" s="7"/>
      <c r="W282" s="7"/>
    </row>
    <row r="283" spans="15:45" x14ac:dyDescent="0.25">
      <c r="O283" s="7"/>
      <c r="P283" s="7"/>
      <c r="Q283" s="7"/>
      <c r="R283" s="7"/>
      <c r="S283" s="7"/>
      <c r="T283" s="7"/>
      <c r="U283" s="7"/>
      <c r="V283" s="7"/>
      <c r="W283" s="7"/>
    </row>
    <row r="284" spans="15:45" x14ac:dyDescent="0.25">
      <c r="O284" s="7"/>
      <c r="P284" s="7"/>
      <c r="Q284" s="7"/>
      <c r="R284" s="7"/>
      <c r="S284" s="7"/>
      <c r="T284" s="7"/>
      <c r="U284" s="7"/>
      <c r="V284" s="7"/>
      <c r="W284" s="7"/>
    </row>
    <row r="285" spans="15:45" x14ac:dyDescent="0.25">
      <c r="O285" s="7"/>
      <c r="P285" s="7"/>
      <c r="Q285" s="7"/>
      <c r="R285" s="7"/>
      <c r="S285" s="7"/>
      <c r="T285" s="7"/>
      <c r="U285" s="7"/>
      <c r="V285" s="7"/>
      <c r="W285" s="7"/>
    </row>
    <row r="286" spans="15:45" x14ac:dyDescent="0.25">
      <c r="O286" s="7"/>
      <c r="P286" s="7"/>
      <c r="Q286" s="7"/>
      <c r="R286" s="7"/>
      <c r="S286" s="7"/>
      <c r="T286" s="7"/>
      <c r="U286" s="7"/>
      <c r="V286" s="7"/>
      <c r="W286" s="7"/>
    </row>
    <row r="287" spans="15:45" x14ac:dyDescent="0.25">
      <c r="O287" s="7"/>
      <c r="P287" s="7"/>
      <c r="Q287" s="7"/>
      <c r="R287" s="7"/>
      <c r="S287" s="7"/>
      <c r="T287" s="7"/>
      <c r="U287" s="7"/>
      <c r="V287" s="7"/>
      <c r="W287" s="7"/>
    </row>
    <row r="288" spans="15:45" x14ac:dyDescent="0.25">
      <c r="W288" s="7"/>
    </row>
    <row r="289" spans="2:23" s="2" customFormat="1" x14ac:dyDescent="0.25">
      <c r="W289" s="8"/>
    </row>
    <row r="290" spans="2:23" s="2" customFormat="1" x14ac:dyDescent="0.25">
      <c r="W290" s="8"/>
    </row>
    <row r="291" spans="2:23" s="2" customFormat="1" x14ac:dyDescent="0.25">
      <c r="B291" s="1"/>
      <c r="C291" s="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7"/>
      <c r="P291" s="7"/>
      <c r="Q291" s="7"/>
      <c r="R291" s="7"/>
      <c r="S291" s="7"/>
      <c r="T291" s="7"/>
      <c r="U291" s="7"/>
      <c r="V291" s="7"/>
      <c r="W291" s="6"/>
    </row>
    <row r="292" spans="2:23" s="2" customFormat="1" x14ac:dyDescent="0.25">
      <c r="W292" s="8"/>
    </row>
    <row r="293" spans="2:23" s="2" customFormat="1" x14ac:dyDescent="0.25"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2:23" x14ac:dyDescent="0.25">
      <c r="W294" s="7"/>
    </row>
  </sheetData>
  <mergeCells count="9">
    <mergeCell ref="A1:W1"/>
    <mergeCell ref="A2:W2"/>
    <mergeCell ref="A3:W3"/>
    <mergeCell ref="O4:Q4"/>
    <mergeCell ref="R4:T4"/>
    <mergeCell ref="U4:W4"/>
    <mergeCell ref="L4:N4"/>
    <mergeCell ref="I4:K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Gachette, Yves</dc:creator>
  <cp:lastModifiedBy>Delos, Olivia J</cp:lastModifiedBy>
  <cp:lastPrinted>2014-11-28T17:47:51Z</cp:lastPrinted>
  <dcterms:created xsi:type="dcterms:W3CDTF">2013-06-18T13:42:51Z</dcterms:created>
  <dcterms:modified xsi:type="dcterms:W3CDTF">2024-11-18T13:52:08Z</dcterms:modified>
</cp:coreProperties>
</file>