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cappm4\bscir2\Delos-Olivia\IR Website\Faculty-Staff\2025-26\"/>
    </mc:Choice>
  </mc:AlternateContent>
  <xr:revisionPtr revIDLastSave="0" documentId="13_ncr:1_{841F698F-5EF0-4280-BAA0-90B80ACB7E2C}" xr6:coauthVersionLast="47" xr6:coauthVersionMax="47" xr10:uidLastSave="{00000000-0000-0000-0000-000000000000}"/>
  <bookViews>
    <workbookView xWindow="-120" yWindow="-120" windowWidth="24240" windowHeight="13020" xr2:uid="{8D92E335-85AF-4068-917D-83DA038ED7FA}"/>
  </bookViews>
  <sheets>
    <sheet name="Faculty Status 25-26" sheetId="4" r:id="rId1"/>
    <sheet name="Sheet1" sheetId="5" state="hidden" r:id="rId2"/>
  </sheets>
  <definedNames>
    <definedName name="_xlnm.Print_Area" localSheetId="0">'Faculty Status 25-26'!$A$1:$S$31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4" l="1"/>
  <c r="M27" i="4"/>
  <c r="L18" i="4"/>
  <c r="M18" i="4"/>
  <c r="M9" i="4"/>
  <c r="L9" i="4"/>
  <c r="U26" i="4"/>
  <c r="T26" i="4"/>
  <c r="U25" i="4"/>
  <c r="T25" i="4"/>
  <c r="U24" i="4"/>
  <c r="T24" i="4"/>
  <c r="U23" i="4"/>
  <c r="T23" i="4"/>
  <c r="U22" i="4"/>
  <c r="T22" i="4"/>
  <c r="U17" i="4"/>
  <c r="T17" i="4"/>
  <c r="U16" i="4"/>
  <c r="T16" i="4"/>
  <c r="U15" i="4"/>
  <c r="T15" i="4"/>
  <c r="U14" i="4"/>
  <c r="T14" i="4"/>
  <c r="U13" i="4"/>
  <c r="T13" i="4"/>
  <c r="U7" i="4"/>
  <c r="T7" i="4"/>
  <c r="U6" i="4"/>
  <c r="T6" i="4"/>
  <c r="U5" i="4"/>
  <c r="T5" i="4"/>
  <c r="U4" i="4"/>
  <c r="T4" i="4"/>
  <c r="K9" i="4" l="1"/>
  <c r="C27" i="4"/>
  <c r="D27" i="4"/>
  <c r="E27" i="4"/>
  <c r="F27" i="4"/>
  <c r="G27" i="4"/>
  <c r="H27" i="4"/>
  <c r="I27" i="4"/>
  <c r="J27" i="4"/>
  <c r="K27" i="4"/>
  <c r="N27" i="4"/>
  <c r="O27" i="4"/>
  <c r="P27" i="4"/>
  <c r="Q27" i="4"/>
  <c r="R27" i="4"/>
  <c r="S27" i="4"/>
  <c r="B27" i="4"/>
  <c r="C18" i="4"/>
  <c r="D18" i="4"/>
  <c r="E18" i="4"/>
  <c r="F18" i="4"/>
  <c r="G18" i="4"/>
  <c r="H18" i="4"/>
  <c r="I18" i="4"/>
  <c r="J18" i="4"/>
  <c r="K18" i="4"/>
  <c r="N18" i="4"/>
  <c r="O18" i="4"/>
  <c r="P18" i="4"/>
  <c r="Q18" i="4"/>
  <c r="R18" i="4"/>
  <c r="S18" i="4"/>
  <c r="B18" i="4"/>
  <c r="C9" i="4"/>
  <c r="D9" i="4"/>
  <c r="E9" i="4"/>
  <c r="F9" i="4"/>
  <c r="G9" i="4"/>
  <c r="H9" i="4"/>
  <c r="I9" i="4"/>
  <c r="J9" i="4"/>
  <c r="N9" i="4"/>
  <c r="O9" i="4"/>
  <c r="P9" i="4"/>
  <c r="Q9" i="4"/>
  <c r="R9" i="4"/>
  <c r="S9" i="4"/>
  <c r="B9" i="4"/>
  <c r="U12" i="5"/>
  <c r="T12" i="5"/>
  <c r="Q12" i="5"/>
  <c r="O12" i="5"/>
  <c r="N12" i="5"/>
  <c r="K12" i="5"/>
  <c r="J12" i="5"/>
  <c r="I12" i="5"/>
  <c r="E12" i="5"/>
  <c r="U11" i="5"/>
  <c r="U10" i="5"/>
  <c r="U9" i="5"/>
  <c r="U8" i="5"/>
  <c r="U7" i="5"/>
  <c r="U6" i="5"/>
  <c r="U5" i="5"/>
  <c r="T11" i="5"/>
  <c r="T10" i="5"/>
  <c r="T9" i="5"/>
  <c r="T8" i="5"/>
  <c r="T5" i="5"/>
  <c r="U8" i="4" l="1"/>
  <c r="T8" i="4"/>
  <c r="U18" i="4"/>
  <c r="T9" i="4"/>
  <c r="U9" i="4"/>
  <c r="T18" i="4"/>
  <c r="T27" i="4"/>
  <c r="U27" i="4"/>
  <c r="R31" i="4"/>
  <c r="S31" i="4"/>
  <c r="T31" i="4" l="1"/>
  <c r="U31" i="4"/>
</calcChain>
</file>

<file path=xl/sharedStrings.xml><?xml version="1.0" encoding="utf-8"?>
<sst xmlns="http://schemas.openxmlformats.org/spreadsheetml/2006/main" count="144" uniqueCount="51">
  <si>
    <t>American Indian</t>
  </si>
  <si>
    <t>Asian</t>
  </si>
  <si>
    <t>Total</t>
  </si>
  <si>
    <t>Men</t>
  </si>
  <si>
    <t>Women</t>
  </si>
  <si>
    <t>White</t>
  </si>
  <si>
    <t>Non-Res.  Alien</t>
  </si>
  <si>
    <t>Hispanic/Latino</t>
  </si>
  <si>
    <t>Hawaiian</t>
  </si>
  <si>
    <t>Undisclosed</t>
  </si>
  <si>
    <t>Faculty with Tenure</t>
  </si>
  <si>
    <t>Professors</t>
  </si>
  <si>
    <t>Associate Professors</t>
  </si>
  <si>
    <t>Assistant Professors</t>
  </si>
  <si>
    <t>Instructors</t>
  </si>
  <si>
    <t>Lecturers</t>
  </si>
  <si>
    <t>Faculty on Tenure Track</t>
  </si>
  <si>
    <t>Faculty  Not on Tenure Track</t>
  </si>
  <si>
    <t>All Full-time Faculty</t>
  </si>
  <si>
    <t>African American</t>
  </si>
  <si>
    <t>Two or More Races</t>
  </si>
  <si>
    <t>Multi - year Lecturer</t>
  </si>
  <si>
    <t>Annual Contract Lecturer</t>
  </si>
  <si>
    <t>Less than one year lecturer</t>
  </si>
  <si>
    <t>Lecturer total</t>
  </si>
  <si>
    <t>Faculty Not on Tenure Track</t>
  </si>
  <si>
    <t>Asian
Men</t>
  </si>
  <si>
    <t>White
Men</t>
  </si>
  <si>
    <t>White
Women</t>
  </si>
  <si>
    <t>Two+ Races
Men</t>
  </si>
  <si>
    <t>Two+ Races
Women</t>
  </si>
  <si>
    <t>Total
Men</t>
  </si>
  <si>
    <t>Asian
Women</t>
  </si>
  <si>
    <t>Total
Women</t>
  </si>
  <si>
    <t>NH/PI
Men</t>
  </si>
  <si>
    <t>NH/PI
Women</t>
  </si>
  <si>
    <t>Non-Res Alien
Men</t>
  </si>
  <si>
    <t>Non-Res Alien
Women</t>
  </si>
  <si>
    <t>Hispanic/Latino
Men</t>
  </si>
  <si>
    <t>Hispanic/Latino
Women</t>
  </si>
  <si>
    <t>Am Indian
Men</t>
  </si>
  <si>
    <t>Am Indian
Women</t>
  </si>
  <si>
    <t>Black / Afr Am
Men</t>
  </si>
  <si>
    <t>Black / Afr Am
Women</t>
  </si>
  <si>
    <t>Undiscl.
Men</t>
  </si>
  <si>
    <t>Undiscl.
Women</t>
  </si>
  <si>
    <t>Hispanic / Latino
Men</t>
  </si>
  <si>
    <t>Hispanic / Latino
Women</t>
  </si>
  <si>
    <t>Undiscl
Men</t>
  </si>
  <si>
    <t>Undiscl
Women</t>
  </si>
  <si>
    <t>Buffalo State University
Tenure of Full-Time Faculty by Gender and Ethnicity
2025-2026 (Payroll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</si>
</sst>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1" fillId="2" borderId="0" xfId="0" applyFont="1" applyFill="1" applyAlignment="1">
      <alignment horizontal="left" indent="1"/>
    </xf>
    <xf numFmtId="0" fontId="3" fillId="2" borderId="0" xfId="0" applyFont="1" applyFill="1"/>
    <xf numFmtId="0" fontId="2" fillId="2" borderId="0" xfId="0" applyFont="1" applyFill="1" applyAlignment="1">
      <alignment horizontal="left" inden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4" borderId="0" xfId="0" applyFill="1"/>
    <xf numFmtId="0" fontId="6" fillId="3" borderId="0" xfId="0" applyFont="1" applyFill="1" applyAlignment="1">
      <alignment horizontal="centerContinuous"/>
    </xf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10" fillId="3" borderId="8" xfId="0" applyFont="1" applyFill="1" applyBorder="1" applyAlignment="1">
      <alignment horizontal="left" indent="1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5" fillId="5" borderId="2" xfId="0" applyFont="1" applyFill="1" applyBorder="1"/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0" fillId="3" borderId="0" xfId="0" applyFont="1" applyFill="1"/>
    <xf numFmtId="0" fontId="9" fillId="3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5" borderId="5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2" fillId="3" borderId="0" xfId="0" applyFont="1" applyFill="1" applyAlignment="1">
      <alignment horizontal="centerContinuous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9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Continuous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Continuous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Continuous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8CA51A-FF7A-4D37-841A-BA9DAE838CCB}" name="Table1" displayName="Table1" ref="A3:U9" totalsRowShown="0" headerRowDxfId="93" dataDxfId="92">
  <tableColumns count="21">
    <tableColumn id="1" xr3:uid="{D17C4EA3-F484-49AE-84ED-53C1693F57BF}" name="Faculty with Tenure" dataDxfId="91"/>
    <tableColumn id="2" xr3:uid="{9730D133-7A6D-4104-B566-BF76F98DB6F5}" name="Non-Res Alien_x000a_Men" dataDxfId="90"/>
    <tableColumn id="3" xr3:uid="{EE164928-E301-4AF1-B770-8A0E3DCC4EB4}" name="Non-Res Alien_x000a_Women" dataDxfId="89"/>
    <tableColumn id="4" xr3:uid="{90ED9029-06C8-4DCD-A2C8-799F2CD31167}" name="Hispanic / Latino_x000a_Men" dataDxfId="88"/>
    <tableColumn id="5" xr3:uid="{F1DB6CA4-665C-4060-9F93-CF0F88CE0BA9}" name="Hispanic / Latino_x000a_Women" dataDxfId="87"/>
    <tableColumn id="6" xr3:uid="{8F31998E-546C-4A5F-A69F-12B61DAB5D6A}" name="Am Indian_x000a_Men" dataDxfId="86"/>
    <tableColumn id="7" xr3:uid="{9D1F235B-73B3-49E6-84FF-DB8CB16E35DF}" name="Am Indian_x000a_Women" dataDxfId="85"/>
    <tableColumn id="8" xr3:uid="{6B0E2780-65B4-4C3A-A527-391DDBC9F343}" name="Asian_x000a_Men" dataDxfId="84"/>
    <tableColumn id="9" xr3:uid="{D40BD86D-F0A9-4D41-92AE-6AFA6D41669E}" name="Asian_x000a_Women" dataDxfId="83"/>
    <tableColumn id="10" xr3:uid="{BC783BE2-5B79-4829-9711-37687810F161}" name="Black / Afr Am_x000a_Men" dataDxfId="82"/>
    <tableColumn id="11" xr3:uid="{96FAC320-94B5-420B-992C-A5907FE675F3}" name="Black / Afr Am_x000a_Women" dataDxfId="81"/>
    <tableColumn id="20" xr3:uid="{F9C38D97-7625-4606-BAA3-A60577271AAC}" name="NH/PI_x000a_Men" dataDxfId="80"/>
    <tableColumn id="21" xr3:uid="{9869F8EC-29D1-4DA9-B66C-24687116AA79}" name="NH/PI_x000a_Women" dataDxfId="79"/>
    <tableColumn id="12" xr3:uid="{092944C3-36B3-4E44-B54D-FFCE96F2081D}" name="White_x000a_Men" dataDxfId="78"/>
    <tableColumn id="13" xr3:uid="{85F28EE3-B89B-403A-BA94-6FF7C75F849F}" name="White_x000a_Women" dataDxfId="77"/>
    <tableColumn id="14" xr3:uid="{46BF999E-E9BD-4EE3-8100-C43A59388157}" name="Two+ Races_x000a_Men" dataDxfId="76"/>
    <tableColumn id="15" xr3:uid="{8C381CF4-7BEC-46D9-BD17-96978C72ED22}" name="Two+ Races_x000a_Women" dataDxfId="75"/>
    <tableColumn id="16" xr3:uid="{D4F80547-ED26-44CF-B476-8BCA5B98400F}" name="Undiscl_x000a_Men" dataDxfId="74"/>
    <tableColumn id="17" xr3:uid="{3FF5B569-D170-4BBA-BD83-A3E3A162B8C0}" name="Undiscl_x000a_Women" dataDxfId="73"/>
    <tableColumn id="18" xr3:uid="{F09F14F7-4216-46DA-83EC-172A842DC312}" name="Total_x000a_Men" dataDxfId="72">
      <calculatedColumnFormula>SUM(R4,P4,N4,J4,H4,G4,D4,B4)</calculatedColumnFormula>
    </tableColumn>
    <tableColumn id="19" xr3:uid="{DC9CDE60-8AD9-46F1-95FD-E9D1DF3714A7}" name="Total_x000a_Women" dataDxfId="71">
      <calculatedColumnFormula>SUM(C4,E4,#REF!,I4,K4,O4,Q4,S4)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2DCAED-CF5C-45DE-BC99-3C168EDC846E}" name="Table2" displayName="Table2" ref="A12:U18" totalsRowShown="0" headerRowDxfId="70" dataDxfId="69" tableBorderDxfId="68">
  <tableColumns count="21">
    <tableColumn id="1" xr3:uid="{D8A5A195-F8A6-4442-BFF0-922D00CB2CBA}" name="Faculty on Tenure Track" dataDxfId="67"/>
    <tableColumn id="2" xr3:uid="{7008D112-77BC-487F-AA79-57D86F24996E}" name="Non-Res Alien_x000a_Men" dataDxfId="66"/>
    <tableColumn id="3" xr3:uid="{2B49B682-7660-42EB-880D-3FD9EC01A616}" name="Non-Res Alien_x000a_Women" dataDxfId="65"/>
    <tableColumn id="4" xr3:uid="{F70CA092-466F-4F8D-A070-EA56B2446DBE}" name="Hispanic/Latino_x000a_Men" dataDxfId="64"/>
    <tableColumn id="5" xr3:uid="{8A7BB722-2936-4EBD-95AC-3BA2F0FDA87C}" name="Hispanic/Latino_x000a_Women" dataDxfId="63"/>
    <tableColumn id="6" xr3:uid="{8F6DCD29-8FD5-4B7F-B244-07AFD2EE8F7C}" name="Am Indian_x000a_Men" dataDxfId="62"/>
    <tableColumn id="7" xr3:uid="{4919AA60-B8F8-4484-9407-D655C5F65A60}" name="Am Indian_x000a_Women" dataDxfId="61"/>
    <tableColumn id="8" xr3:uid="{53585669-2B28-4888-B55F-FD920262B7F1}" name="Asian_x000a_Men" dataDxfId="60"/>
    <tableColumn id="9" xr3:uid="{5B794CA3-EC17-4108-93B4-8CA7E9FA8EC7}" name="Asian_x000a_Women" dataDxfId="59"/>
    <tableColumn id="10" xr3:uid="{91B83ADE-B5DC-49C2-A1AF-0CBF16478E88}" name="Black / Afr Am_x000a_Men" dataDxfId="58"/>
    <tableColumn id="11" xr3:uid="{58E8B5E2-759D-4BF6-A7A2-06AB8056ECCF}" name="Black / Afr Am_x000a_Women" dataDxfId="57"/>
    <tableColumn id="20" xr3:uid="{F3455545-9BB7-42E3-93BA-02D744C582A1}" name="NH/PI_x000a_Men" dataDxfId="56"/>
    <tableColumn id="21" xr3:uid="{CBC7C106-21BB-4C69-948E-AC8FDB67CB8D}" name="NH/PI_x000a_Women" dataDxfId="55"/>
    <tableColumn id="12" xr3:uid="{9FEAAF11-223E-4C9C-BC2F-85A7A260F116}" name="White_x000a_Men" dataDxfId="54"/>
    <tableColumn id="13" xr3:uid="{4E722D7C-5C50-46BD-9448-5F1F2BC8D992}" name="White_x000a_Women" dataDxfId="53"/>
    <tableColumn id="14" xr3:uid="{C0DAA88D-60EB-4CA3-A380-612E68850604}" name="Two+ Races_x000a_Men" dataDxfId="52"/>
    <tableColumn id="15" xr3:uid="{F95D8FE7-9183-44A9-83F3-03AD31766833}" name="Two+ Races_x000a_Women" dataDxfId="51"/>
    <tableColumn id="16" xr3:uid="{B01C7A0D-C402-4C38-B056-11A0D96955D3}" name="Undiscl._x000a_Men" dataDxfId="50"/>
    <tableColumn id="17" xr3:uid="{80578BD5-9407-4B69-9BB3-B53E6A6A4343}" name="Undiscl._x000a_Women" dataDxfId="49"/>
    <tableColumn id="18" xr3:uid="{5F544D75-544F-420C-AB9A-3C594B0366A8}" name="Total_x000a_Men" dataDxfId="48">
      <calculatedColumnFormula>SUM(R13,P13,N13,J13,H13,F13,D13,B13)</calculatedColumnFormula>
    </tableColumn>
    <tableColumn id="19" xr3:uid="{2FB52EA7-FECF-4A2E-9CA8-1A8D9493B1CB}" name="Total_x000a_Women" dataDxfId="47">
      <calculatedColumnFormula>SUM(C13,E13,G13,I13,K13,O13,Q13,S13)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035DE5-9900-4B69-AC3E-1128470A0EC6}" name="Table3" displayName="Table3" ref="A21:U27" totalsRowShown="0" headerRowDxfId="46" dataDxfId="45" tableBorderDxfId="44">
  <tableColumns count="21">
    <tableColumn id="1" xr3:uid="{7FF9D79E-7C1F-4623-BE19-F3D9BEA84354}" name="Faculty Not on Tenure Track" dataDxfId="43"/>
    <tableColumn id="2" xr3:uid="{C461ED90-8C9F-48CB-805B-6B0761EF5D37}" name="Non-Res Alien_x000a_Men" dataDxfId="42"/>
    <tableColumn id="3" xr3:uid="{67D49F20-8E9D-4BC1-A900-67E9F962E4D7}" name="Non-Res Alien_x000a_Women" dataDxfId="41"/>
    <tableColumn id="4" xr3:uid="{04C54DB3-19D5-4699-8ABA-12C346B1EFAA}" name="Hispanic/Latino_x000a_Men" dataDxfId="40"/>
    <tableColumn id="5" xr3:uid="{1317E811-31BA-4E19-B2BC-B28A05BD8273}" name="Hispanic/Latino_x000a_Women" dataDxfId="39"/>
    <tableColumn id="6" xr3:uid="{6031D7C2-D42E-4F70-AA54-2E20FB2BF06D}" name="Am Indian_x000a_Men" dataDxfId="38"/>
    <tableColumn id="7" xr3:uid="{66801D43-D5DC-40E5-9AE9-850C279A77A4}" name="Am Indian_x000a_Women" dataDxfId="37"/>
    <tableColumn id="8" xr3:uid="{2EABA343-551B-46ED-B28B-EA9AF7C38F4F}" name="Asian_x000a_Men" dataDxfId="36"/>
    <tableColumn id="9" xr3:uid="{89B96780-D0EA-403D-84F6-94B0D9963726}" name="Asian_x000a_Women" dataDxfId="35"/>
    <tableColumn id="10" xr3:uid="{2D408068-664F-44F9-AB5C-C337BABF11D1}" name="Black / Afr Am_x000a_Men" dataDxfId="34"/>
    <tableColumn id="11" xr3:uid="{9CFC013E-1750-4578-A343-25EAF42C050B}" name="Black / Afr Am_x000a_Women" dataDxfId="33"/>
    <tableColumn id="20" xr3:uid="{344739C5-53DF-4D73-B384-998671728945}" name="NH/PI_x000a_Men" dataDxfId="32"/>
    <tableColumn id="21" xr3:uid="{CAF3949C-DF7F-4323-94A4-263782B1FB58}" name="NH/PI_x000a_Women" dataDxfId="31"/>
    <tableColumn id="12" xr3:uid="{3671B5AB-669B-4F18-8D25-1428EE51CF7D}" name="White_x000a_Men" dataDxfId="30"/>
    <tableColumn id="13" xr3:uid="{5D6CCE9B-4D48-424C-8F16-2B4E5F471328}" name="White_x000a_Women" dataDxfId="29"/>
    <tableColumn id="14" xr3:uid="{3B058B54-29C5-4C5D-A07C-E11E41605AEA}" name="Two+ Races_x000a_Men" dataDxfId="28"/>
    <tableColumn id="15" xr3:uid="{152B1A78-47A1-4E0E-B977-6409AEED4406}" name="Two+ Races_x000a_Women" dataDxfId="27"/>
    <tableColumn id="16" xr3:uid="{20FBEAA8-7B6C-47DC-AEB2-7E1B5A8A6A13}" name="Undiscl._x000a_Men" dataDxfId="26"/>
    <tableColumn id="17" xr3:uid="{4EE9770C-0C1D-4804-8591-E7F8B9E7180B}" name="Undiscl._x000a_Women" dataDxfId="25"/>
    <tableColumn id="18" xr3:uid="{DC4F3EA2-847B-44F2-B2AC-9A19309D7680}" name="Total_x000a_Men" dataDxfId="24">
      <calculatedColumnFormula>SUM(R22,P22,N22,J22,H22,F22,D22,B22)</calculatedColumnFormula>
    </tableColumn>
    <tableColumn id="19" xr3:uid="{A116F012-0E54-4766-B011-EE97FA35A354}" name="Total_x000a_Women" dataDxfId="23">
      <calculatedColumnFormula>SUM(C22,E22,G22,I22,K22,O22,Q22,S22)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A06FF8-CDBB-4CA3-A9E7-1F82FBE391EC}" name="Table4" displayName="Table4" ref="A30:U31" totalsRowShown="0" headerRowDxfId="22" dataDxfId="21">
  <tableColumns count="21">
    <tableColumn id="1" xr3:uid="{A403B583-E6EF-4206-B589-BEE3BB34C35B}" name="All Full-time Faculty" dataDxfId="20"/>
    <tableColumn id="2" xr3:uid="{1B81C8C0-FB91-429E-A296-2582BA381EE3}" name="Non-Res Alien_x000a_Men" dataDxfId="19"/>
    <tableColumn id="3" xr3:uid="{75476A82-052D-4F13-BD79-B40748259088}" name="Non-Res Alien_x000a_Women" dataDxfId="18"/>
    <tableColumn id="4" xr3:uid="{3F40E03B-8830-44B4-8462-7C02EB21C467}" name="Hispanic/Latino_x000a_Men" dataDxfId="17"/>
    <tableColumn id="5" xr3:uid="{39C929E1-C3E3-4C3D-9BBB-D6790ED11FFB}" name="Hispanic/Latino_x000a_Women" dataDxfId="16"/>
    <tableColumn id="6" xr3:uid="{89FD4CA3-6733-4C08-9DBC-44416A0C6849}" name="Am Indian_x000a_Men" dataDxfId="15"/>
    <tableColumn id="7" xr3:uid="{86BFA1F6-087C-4827-925F-C5562E81CF0E}" name="Am Indian_x000a_Women" dataDxfId="14"/>
    <tableColumn id="8" xr3:uid="{D0F8BC2D-D01F-4108-B027-62A9CB47A328}" name="Asian_x000a_Men" dataDxfId="13"/>
    <tableColumn id="9" xr3:uid="{1FAC4D0F-F5A2-4979-BF3F-9AD8BBA7A1B0}" name="Asian_x000a_Women" dataDxfId="12"/>
    <tableColumn id="10" xr3:uid="{63EF770E-3A86-4B74-B8DB-D23E5ECF07E4}" name="Black / Afr Am_x000a_Men" dataDxfId="11"/>
    <tableColumn id="11" xr3:uid="{4B27A500-A14B-40BB-AB6E-EFD466907D6B}" name="Black / Afr Am_x000a_Women" dataDxfId="10"/>
    <tableColumn id="20" xr3:uid="{AF0D2395-652B-41D0-94E0-14D755BFE205}" name="NH/PI_x000a_Men" dataDxfId="9"/>
    <tableColumn id="21" xr3:uid="{EC8AA9CD-187C-4134-A28D-AE43587A9BCD}" name="NH/PI_x000a_Women" dataDxfId="8"/>
    <tableColumn id="12" xr3:uid="{85093E9C-B9D4-459B-AFA7-27CF2A63B3C9}" name="White_x000a_Men" dataDxfId="7"/>
    <tableColumn id="13" xr3:uid="{FC3785AA-117C-4BAF-9C1D-BBF47478538C}" name="White_x000a_Women" dataDxfId="6"/>
    <tableColumn id="14" xr3:uid="{F8F22B50-94E7-4C2A-AC9C-787E95550D9B}" name="Two+ Races_x000a_Men" dataDxfId="5"/>
    <tableColumn id="15" xr3:uid="{4B289B15-BB20-4A3D-BC4E-2AE0CE2B3527}" name="Two+ Races_x000a_Women" dataDxfId="4"/>
    <tableColumn id="16" xr3:uid="{AD05801D-37F7-4C67-AE10-D83D0F412B15}" name="Undiscl._x000a_Men" dataDxfId="3">
      <calculatedColumnFormula>SUM(R8,R17,R26)</calculatedColumnFormula>
    </tableColumn>
    <tableColumn id="17" xr3:uid="{E6487B62-C971-469B-8DAD-124CACEE7EF7}" name="Undiscl._x000a_Women" dataDxfId="2">
      <calculatedColumnFormula>SUM(S8,S17,S26)</calculatedColumnFormula>
    </tableColumn>
    <tableColumn id="18" xr3:uid="{318D8878-6873-4E26-914B-03B153F1AAC7}" name="Total_x000a_Men" dataDxfId="1">
      <calculatedColumnFormula>SUM(T9,T18,T27)</calculatedColumnFormula>
    </tableColumn>
    <tableColumn id="19" xr3:uid="{1723F591-C798-4CAC-A83D-6F8CAD58A779}" name="Total_x000a_Women" dataDxfId="0">
      <calculatedColumnFormula>SUM(U9,U18,U27)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F225-2C84-4ACA-A78A-D2E6E6BB3D15}">
  <sheetPr>
    <pageSetUpPr fitToPage="1"/>
  </sheetPr>
  <dimension ref="A1:AF31"/>
  <sheetViews>
    <sheetView tabSelected="1" zoomScale="80" zoomScaleNormal="80" workbookViewId="0">
      <selection activeCell="A17" sqref="A17"/>
    </sheetView>
  </sheetViews>
  <sheetFormatPr defaultColWidth="9.140625" defaultRowHeight="12.75" x14ac:dyDescent="0.2"/>
  <cols>
    <col min="1" max="1" width="31.42578125" style="11" customWidth="1"/>
    <col min="2" max="3" width="12.85546875" style="11" customWidth="1"/>
    <col min="4" max="5" width="12.5703125" style="11" customWidth="1"/>
    <col min="6" max="7" width="10.7109375" style="11" customWidth="1"/>
    <col min="8" max="9" width="9" style="11" customWidth="1"/>
    <col min="10" max="11" width="9.7109375" style="11" customWidth="1"/>
    <col min="12" max="13" width="8.140625" style="11" customWidth="1"/>
    <col min="14" max="15" width="9.140625" style="11" customWidth="1"/>
    <col min="16" max="17" width="10.42578125" style="11" customWidth="1"/>
    <col min="18" max="19" width="8.7109375" style="11" customWidth="1"/>
    <col min="20" max="16384" width="9.140625" style="11"/>
  </cols>
  <sheetData>
    <row r="1" spans="1:32" ht="56.25" x14ac:dyDescent="0.3">
      <c r="A1" s="46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2" ht="16.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32" ht="45" x14ac:dyDescent="0.2">
      <c r="A3" s="32" t="s">
        <v>10</v>
      </c>
      <c r="B3" s="28" t="s">
        <v>36</v>
      </c>
      <c r="C3" s="29" t="s">
        <v>37</v>
      </c>
      <c r="D3" s="28" t="s">
        <v>46</v>
      </c>
      <c r="E3" s="29" t="s">
        <v>47</v>
      </c>
      <c r="F3" s="28" t="s">
        <v>40</v>
      </c>
      <c r="G3" s="30" t="s">
        <v>41</v>
      </c>
      <c r="H3" s="28" t="s">
        <v>26</v>
      </c>
      <c r="I3" s="29" t="s">
        <v>32</v>
      </c>
      <c r="J3" s="28" t="s">
        <v>42</v>
      </c>
      <c r="K3" s="29" t="s">
        <v>43</v>
      </c>
      <c r="L3" s="28" t="s">
        <v>34</v>
      </c>
      <c r="M3" s="30" t="s">
        <v>35</v>
      </c>
      <c r="N3" s="28" t="s">
        <v>27</v>
      </c>
      <c r="O3" s="29" t="s">
        <v>28</v>
      </c>
      <c r="P3" s="28" t="s">
        <v>29</v>
      </c>
      <c r="Q3" s="29" t="s">
        <v>30</v>
      </c>
      <c r="R3" s="28" t="s">
        <v>48</v>
      </c>
      <c r="S3" s="30" t="s">
        <v>49</v>
      </c>
      <c r="T3" s="31" t="s">
        <v>31</v>
      </c>
      <c r="U3" s="36" t="s">
        <v>33</v>
      </c>
    </row>
    <row r="4" spans="1:32" ht="15" x14ac:dyDescent="0.25">
      <c r="A4" s="13" t="s">
        <v>11</v>
      </c>
      <c r="B4" s="14">
        <v>2</v>
      </c>
      <c r="C4" s="15">
        <v>1</v>
      </c>
      <c r="D4" s="14">
        <v>3</v>
      </c>
      <c r="E4" s="15">
        <v>3</v>
      </c>
      <c r="F4" s="14">
        <v>0</v>
      </c>
      <c r="G4" s="15">
        <v>0</v>
      </c>
      <c r="H4" s="14">
        <v>8</v>
      </c>
      <c r="I4" s="15">
        <v>6</v>
      </c>
      <c r="J4" s="14">
        <v>5</v>
      </c>
      <c r="K4" s="15">
        <v>0</v>
      </c>
      <c r="L4" s="16">
        <v>0</v>
      </c>
      <c r="M4" s="16">
        <v>0</v>
      </c>
      <c r="N4" s="14">
        <v>34</v>
      </c>
      <c r="O4" s="15">
        <v>26</v>
      </c>
      <c r="P4" s="14">
        <v>0</v>
      </c>
      <c r="Q4" s="15">
        <v>0</v>
      </c>
      <c r="R4" s="16">
        <v>0</v>
      </c>
      <c r="S4" s="16">
        <v>0</v>
      </c>
      <c r="T4" s="43">
        <f>SUM(R4,P4,N4,J4,H4,F4,D4,B4)</f>
        <v>52</v>
      </c>
      <c r="U4" s="44">
        <f>SUM(C4,E4,G4,I4,K4,O4,Q4,S4)</f>
        <v>36</v>
      </c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15" x14ac:dyDescent="0.25">
      <c r="A5" s="13" t="s">
        <v>12</v>
      </c>
      <c r="B5" s="14">
        <v>0</v>
      </c>
      <c r="C5" s="15">
        <v>0</v>
      </c>
      <c r="D5" s="14">
        <v>1</v>
      </c>
      <c r="E5" s="15">
        <v>2</v>
      </c>
      <c r="F5" s="14">
        <v>1</v>
      </c>
      <c r="G5" s="15">
        <v>0</v>
      </c>
      <c r="H5" s="14">
        <v>10</v>
      </c>
      <c r="I5" s="15">
        <v>8</v>
      </c>
      <c r="J5" s="14">
        <v>4</v>
      </c>
      <c r="K5" s="15">
        <v>1</v>
      </c>
      <c r="L5" s="16">
        <v>0</v>
      </c>
      <c r="M5" s="16">
        <v>0</v>
      </c>
      <c r="N5" s="14">
        <v>30</v>
      </c>
      <c r="O5" s="15">
        <v>52</v>
      </c>
      <c r="P5" s="14">
        <v>0</v>
      </c>
      <c r="Q5" s="15">
        <v>0</v>
      </c>
      <c r="R5" s="16">
        <v>0</v>
      </c>
      <c r="S5" s="16">
        <v>0</v>
      </c>
      <c r="T5" s="43">
        <f>SUM(R5,P5,N5,J5,H5,F5,D5,B5)</f>
        <v>46</v>
      </c>
      <c r="U5" s="44">
        <f>SUM(C5,E5,G5,I5,K5,O5,Q5,S5)</f>
        <v>63</v>
      </c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ht="15" x14ac:dyDescent="0.25">
      <c r="A6" s="13" t="s">
        <v>13</v>
      </c>
      <c r="B6" s="14">
        <v>0</v>
      </c>
      <c r="C6" s="15">
        <v>0</v>
      </c>
      <c r="D6" s="14">
        <v>0</v>
      </c>
      <c r="E6" s="15">
        <v>0</v>
      </c>
      <c r="F6" s="14">
        <v>0</v>
      </c>
      <c r="G6" s="15">
        <v>0</v>
      </c>
      <c r="H6" s="14">
        <v>0</v>
      </c>
      <c r="I6" s="15">
        <v>0</v>
      </c>
      <c r="J6" s="14">
        <v>0</v>
      </c>
      <c r="K6" s="15">
        <v>0</v>
      </c>
      <c r="L6" s="16">
        <v>0</v>
      </c>
      <c r="M6" s="16">
        <v>0</v>
      </c>
      <c r="N6" s="14">
        <v>0</v>
      </c>
      <c r="O6" s="15">
        <v>0</v>
      </c>
      <c r="P6" s="14">
        <v>0</v>
      </c>
      <c r="Q6" s="15">
        <v>0</v>
      </c>
      <c r="R6" s="14">
        <v>0</v>
      </c>
      <c r="S6" s="16">
        <v>0</v>
      </c>
      <c r="T6" s="43">
        <f>SUM(R6,P6,N6,J6,H6,F6,D6,B6)</f>
        <v>0</v>
      </c>
      <c r="U6" s="44">
        <f>SUM(C6,E6,G6,I6,K6,O6,Q6,S6)</f>
        <v>0</v>
      </c>
    </row>
    <row r="7" spans="1:32" ht="15" x14ac:dyDescent="0.25">
      <c r="A7" s="13" t="s">
        <v>14</v>
      </c>
      <c r="B7" s="14">
        <v>0</v>
      </c>
      <c r="C7" s="15">
        <v>0</v>
      </c>
      <c r="D7" s="14">
        <v>0</v>
      </c>
      <c r="E7" s="15">
        <v>0</v>
      </c>
      <c r="F7" s="14">
        <v>0</v>
      </c>
      <c r="G7" s="15">
        <v>0</v>
      </c>
      <c r="H7" s="14">
        <v>0</v>
      </c>
      <c r="I7" s="15">
        <v>0</v>
      </c>
      <c r="J7" s="14">
        <v>0</v>
      </c>
      <c r="K7" s="15">
        <v>0</v>
      </c>
      <c r="L7" s="16">
        <v>0</v>
      </c>
      <c r="M7" s="16">
        <v>0</v>
      </c>
      <c r="N7" s="14">
        <v>0</v>
      </c>
      <c r="O7" s="15">
        <v>0</v>
      </c>
      <c r="P7" s="14">
        <v>0</v>
      </c>
      <c r="Q7" s="15">
        <v>0</v>
      </c>
      <c r="R7" s="16">
        <v>0</v>
      </c>
      <c r="S7" s="16">
        <v>0</v>
      </c>
      <c r="T7" s="43">
        <f>SUM(R7,P8,N8,J8,H8,F8,D8,B8)</f>
        <v>0</v>
      </c>
      <c r="U7" s="44">
        <f>SUM(C8,E8,G8,I8,K8,O8,Q8,S7)</f>
        <v>0</v>
      </c>
    </row>
    <row r="8" spans="1:32" ht="15" x14ac:dyDescent="0.25">
      <c r="A8" s="13" t="s">
        <v>15</v>
      </c>
      <c r="B8" s="14">
        <v>0</v>
      </c>
      <c r="C8" s="15">
        <v>0</v>
      </c>
      <c r="D8" s="14">
        <v>0</v>
      </c>
      <c r="E8" s="15">
        <v>0</v>
      </c>
      <c r="F8" s="14">
        <v>0</v>
      </c>
      <c r="G8" s="15">
        <v>0</v>
      </c>
      <c r="H8" s="14">
        <v>0</v>
      </c>
      <c r="I8" s="15">
        <v>0</v>
      </c>
      <c r="J8" s="14">
        <v>0</v>
      </c>
      <c r="K8" s="15">
        <v>0</v>
      </c>
      <c r="L8" s="16">
        <v>0</v>
      </c>
      <c r="M8" s="16">
        <v>0</v>
      </c>
      <c r="N8" s="14">
        <v>0</v>
      </c>
      <c r="O8" s="15">
        <v>0</v>
      </c>
      <c r="P8" s="14">
        <v>0</v>
      </c>
      <c r="Q8" s="15">
        <v>0</v>
      </c>
      <c r="R8" s="16">
        <v>0</v>
      </c>
      <c r="S8" s="16">
        <v>0</v>
      </c>
      <c r="T8" s="43">
        <f>SUM(R8,P9,N9,J9,H9,F9,D9,B9)</f>
        <v>98</v>
      </c>
      <c r="U8" s="44">
        <f>SUM(C9,E9,G9,I9,K9,O9,Q9,S8)</f>
        <v>99</v>
      </c>
    </row>
    <row r="9" spans="1:32" ht="15.75" thickBot="1" x14ac:dyDescent="0.3">
      <c r="A9" s="17" t="s">
        <v>2</v>
      </c>
      <c r="B9" s="18">
        <f t="shared" ref="B9:Q9" si="0">SUM(B4:B8)</f>
        <v>2</v>
      </c>
      <c r="C9" s="19">
        <f t="shared" si="0"/>
        <v>1</v>
      </c>
      <c r="D9" s="18">
        <f t="shared" si="0"/>
        <v>4</v>
      </c>
      <c r="E9" s="19">
        <f t="shared" si="0"/>
        <v>5</v>
      </c>
      <c r="F9" s="18">
        <f t="shared" si="0"/>
        <v>1</v>
      </c>
      <c r="G9" s="19">
        <f t="shared" si="0"/>
        <v>0</v>
      </c>
      <c r="H9" s="18">
        <f t="shared" si="0"/>
        <v>18</v>
      </c>
      <c r="I9" s="19">
        <f t="shared" si="0"/>
        <v>14</v>
      </c>
      <c r="J9" s="18">
        <f t="shared" si="0"/>
        <v>9</v>
      </c>
      <c r="K9" s="19">
        <f t="shared" si="0"/>
        <v>1</v>
      </c>
      <c r="L9" s="18">
        <f t="shared" si="0"/>
        <v>0</v>
      </c>
      <c r="M9" s="19">
        <f t="shared" si="0"/>
        <v>0</v>
      </c>
      <c r="N9" s="18">
        <f t="shared" si="0"/>
        <v>64</v>
      </c>
      <c r="O9" s="19">
        <f t="shared" si="0"/>
        <v>78</v>
      </c>
      <c r="P9" s="18">
        <f t="shared" si="0"/>
        <v>0</v>
      </c>
      <c r="Q9" s="19">
        <f t="shared" si="0"/>
        <v>0</v>
      </c>
      <c r="R9" s="18">
        <f t="shared" ref="R9:S9" si="1">SUM(R4:R8)</f>
        <v>0</v>
      </c>
      <c r="S9" s="22">
        <f t="shared" si="1"/>
        <v>0</v>
      </c>
      <c r="T9" s="41">
        <f>SUM(R9,P9,N9,J9,H9,F9,D9,B9)</f>
        <v>98</v>
      </c>
      <c r="U9" s="45">
        <f>SUM(C9,E9,G9,I9,K9,O9,Q9,S9)</f>
        <v>99</v>
      </c>
    </row>
    <row r="10" spans="1:32" ht="15" x14ac:dyDescent="0.25">
      <c r="A10" s="2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32" ht="15.75" thickBot="1" x14ac:dyDescent="0.3">
      <c r="A11" s="2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32" ht="45" x14ac:dyDescent="0.2">
      <c r="A12" s="32" t="s">
        <v>16</v>
      </c>
      <c r="B12" s="28" t="s">
        <v>36</v>
      </c>
      <c r="C12" s="29" t="s">
        <v>37</v>
      </c>
      <c r="D12" s="28" t="s">
        <v>38</v>
      </c>
      <c r="E12" s="29" t="s">
        <v>39</v>
      </c>
      <c r="F12" s="28" t="s">
        <v>40</v>
      </c>
      <c r="G12" s="30" t="s">
        <v>41</v>
      </c>
      <c r="H12" s="28" t="s">
        <v>26</v>
      </c>
      <c r="I12" s="29" t="s">
        <v>32</v>
      </c>
      <c r="J12" s="28" t="s">
        <v>42</v>
      </c>
      <c r="K12" s="29" t="s">
        <v>43</v>
      </c>
      <c r="L12" s="28" t="s">
        <v>34</v>
      </c>
      <c r="M12" s="30" t="s">
        <v>35</v>
      </c>
      <c r="N12" s="28" t="s">
        <v>27</v>
      </c>
      <c r="O12" s="29" t="s">
        <v>28</v>
      </c>
      <c r="P12" s="28" t="s">
        <v>29</v>
      </c>
      <c r="Q12" s="29" t="s">
        <v>30</v>
      </c>
      <c r="R12" s="28" t="s">
        <v>44</v>
      </c>
      <c r="S12" s="30" t="s">
        <v>45</v>
      </c>
      <c r="T12" s="31" t="s">
        <v>31</v>
      </c>
      <c r="U12" s="36" t="s">
        <v>33</v>
      </c>
    </row>
    <row r="13" spans="1:32" ht="15" x14ac:dyDescent="0.25">
      <c r="A13" s="13" t="s">
        <v>11</v>
      </c>
      <c r="B13" s="16">
        <v>0</v>
      </c>
      <c r="C13" s="15">
        <v>0</v>
      </c>
      <c r="D13" s="14">
        <v>0</v>
      </c>
      <c r="E13" s="15">
        <v>0</v>
      </c>
      <c r="F13" s="14">
        <v>0</v>
      </c>
      <c r="G13" s="15">
        <v>0</v>
      </c>
      <c r="H13" s="14">
        <v>0</v>
      </c>
      <c r="I13" s="15">
        <v>0</v>
      </c>
      <c r="J13" s="14">
        <v>0</v>
      </c>
      <c r="K13" s="15">
        <v>0</v>
      </c>
      <c r="L13" s="14">
        <v>0</v>
      </c>
      <c r="M13" s="15">
        <v>0</v>
      </c>
      <c r="N13" s="16">
        <v>0</v>
      </c>
      <c r="O13" s="15">
        <v>0</v>
      </c>
      <c r="P13" s="14">
        <v>0</v>
      </c>
      <c r="Q13" s="15">
        <v>0</v>
      </c>
      <c r="R13" s="16">
        <v>0</v>
      </c>
      <c r="S13" s="16">
        <v>0</v>
      </c>
      <c r="T13" s="39">
        <f t="shared" ref="T13:T18" si="2">SUM(R13,P13,N13,J13,H13,F13,D13,B13)</f>
        <v>0</v>
      </c>
      <c r="U13" s="40">
        <f t="shared" ref="U13:U18" si="3">SUM(C13,E13,G13,I13,K13,O13,Q13,S13)</f>
        <v>0</v>
      </c>
    </row>
    <row r="14" spans="1:32" ht="15" x14ac:dyDescent="0.25">
      <c r="A14" s="13" t="s">
        <v>12</v>
      </c>
      <c r="B14" s="16">
        <v>0</v>
      </c>
      <c r="C14" s="15">
        <v>1</v>
      </c>
      <c r="D14" s="14">
        <v>1</v>
      </c>
      <c r="E14" s="15">
        <v>0</v>
      </c>
      <c r="F14" s="14">
        <v>0</v>
      </c>
      <c r="G14" s="15">
        <v>0</v>
      </c>
      <c r="H14" s="14">
        <v>1</v>
      </c>
      <c r="I14" s="15">
        <v>1</v>
      </c>
      <c r="J14" s="14">
        <v>1</v>
      </c>
      <c r="K14" s="15">
        <v>1</v>
      </c>
      <c r="L14" s="14">
        <v>0</v>
      </c>
      <c r="M14" s="15">
        <v>0</v>
      </c>
      <c r="N14" s="16">
        <v>0</v>
      </c>
      <c r="O14" s="15">
        <v>3</v>
      </c>
      <c r="P14" s="14">
        <v>0</v>
      </c>
      <c r="Q14" s="15">
        <v>0</v>
      </c>
      <c r="R14" s="16">
        <v>0</v>
      </c>
      <c r="S14" s="16">
        <v>0</v>
      </c>
      <c r="T14" s="39">
        <f t="shared" si="2"/>
        <v>3</v>
      </c>
      <c r="U14" s="40">
        <f t="shared" si="3"/>
        <v>6</v>
      </c>
    </row>
    <row r="15" spans="1:32" ht="15" x14ac:dyDescent="0.25">
      <c r="A15" s="13" t="s">
        <v>13</v>
      </c>
      <c r="B15" s="16">
        <v>4</v>
      </c>
      <c r="C15" s="15">
        <v>1</v>
      </c>
      <c r="D15" s="14">
        <v>2</v>
      </c>
      <c r="E15" s="15">
        <v>1</v>
      </c>
      <c r="F15" s="14">
        <v>0</v>
      </c>
      <c r="G15" s="15">
        <v>0</v>
      </c>
      <c r="H15" s="14">
        <v>0</v>
      </c>
      <c r="I15" s="15">
        <v>1</v>
      </c>
      <c r="J15" s="14">
        <v>1</v>
      </c>
      <c r="K15" s="15">
        <v>2</v>
      </c>
      <c r="L15" s="14">
        <v>0</v>
      </c>
      <c r="M15" s="15">
        <v>0</v>
      </c>
      <c r="N15" s="16">
        <v>3</v>
      </c>
      <c r="O15" s="15">
        <v>14</v>
      </c>
      <c r="P15" s="14">
        <v>0</v>
      </c>
      <c r="Q15" s="15">
        <v>2</v>
      </c>
      <c r="R15" s="14">
        <v>0</v>
      </c>
      <c r="S15" s="16">
        <v>0</v>
      </c>
      <c r="T15" s="39">
        <f t="shared" si="2"/>
        <v>10</v>
      </c>
      <c r="U15" s="40">
        <f t="shared" si="3"/>
        <v>21</v>
      </c>
    </row>
    <row r="16" spans="1:32" ht="15" x14ac:dyDescent="0.25">
      <c r="A16" s="13" t="s">
        <v>14</v>
      </c>
      <c r="B16" s="16">
        <v>0</v>
      </c>
      <c r="C16" s="15">
        <v>0</v>
      </c>
      <c r="D16" s="16">
        <v>0</v>
      </c>
      <c r="E16" s="15">
        <v>0</v>
      </c>
      <c r="F16" s="16">
        <v>0</v>
      </c>
      <c r="G16" s="15">
        <v>0</v>
      </c>
      <c r="H16" s="16">
        <v>0</v>
      </c>
      <c r="I16" s="15">
        <v>0</v>
      </c>
      <c r="J16" s="16">
        <v>0</v>
      </c>
      <c r="K16" s="15">
        <v>0</v>
      </c>
      <c r="L16" s="14">
        <v>0</v>
      </c>
      <c r="M16" s="15">
        <v>0</v>
      </c>
      <c r="N16" s="16">
        <v>0</v>
      </c>
      <c r="O16" s="15">
        <v>0</v>
      </c>
      <c r="P16" s="16">
        <v>0</v>
      </c>
      <c r="Q16" s="15">
        <v>0</v>
      </c>
      <c r="R16" s="16">
        <v>0</v>
      </c>
      <c r="S16" s="16">
        <v>0</v>
      </c>
      <c r="T16" s="39">
        <f t="shared" si="2"/>
        <v>0</v>
      </c>
      <c r="U16" s="40">
        <f t="shared" si="3"/>
        <v>0</v>
      </c>
    </row>
    <row r="17" spans="1:21" ht="15" x14ac:dyDescent="0.25">
      <c r="A17" s="13" t="s">
        <v>15</v>
      </c>
      <c r="B17" s="16">
        <v>0</v>
      </c>
      <c r="C17" s="15">
        <v>0</v>
      </c>
      <c r="D17" s="16">
        <v>0</v>
      </c>
      <c r="E17" s="15">
        <v>0</v>
      </c>
      <c r="F17" s="16">
        <v>0</v>
      </c>
      <c r="G17" s="15">
        <v>0</v>
      </c>
      <c r="H17" s="16">
        <v>0</v>
      </c>
      <c r="I17" s="15">
        <v>0</v>
      </c>
      <c r="J17" s="16">
        <v>0</v>
      </c>
      <c r="K17" s="15">
        <v>0</v>
      </c>
      <c r="L17" s="14">
        <v>0</v>
      </c>
      <c r="M17" s="15">
        <v>0</v>
      </c>
      <c r="N17" s="16">
        <v>0</v>
      </c>
      <c r="O17" s="15">
        <v>0</v>
      </c>
      <c r="P17" s="16">
        <v>0</v>
      </c>
      <c r="Q17" s="15">
        <v>0</v>
      </c>
      <c r="R17" s="16">
        <v>0</v>
      </c>
      <c r="S17" s="16">
        <v>0</v>
      </c>
      <c r="T17" s="39">
        <f t="shared" si="2"/>
        <v>0</v>
      </c>
      <c r="U17" s="40">
        <f t="shared" si="3"/>
        <v>0</v>
      </c>
    </row>
    <row r="18" spans="1:21" ht="15.75" thickBot="1" x14ac:dyDescent="0.3">
      <c r="A18" s="17" t="s">
        <v>2</v>
      </c>
      <c r="B18" s="22">
        <f>SUM(B13:B17)</f>
        <v>4</v>
      </c>
      <c r="C18" s="19">
        <f t="shared" ref="C18:S18" si="4">SUM(C13:C17)</f>
        <v>2</v>
      </c>
      <c r="D18" s="18">
        <f t="shared" si="4"/>
        <v>3</v>
      </c>
      <c r="E18" s="19">
        <f t="shared" si="4"/>
        <v>1</v>
      </c>
      <c r="F18" s="18">
        <f t="shared" si="4"/>
        <v>0</v>
      </c>
      <c r="G18" s="19">
        <f t="shared" si="4"/>
        <v>0</v>
      </c>
      <c r="H18" s="18">
        <f t="shared" si="4"/>
        <v>1</v>
      </c>
      <c r="I18" s="19">
        <f t="shared" si="4"/>
        <v>2</v>
      </c>
      <c r="J18" s="18">
        <f t="shared" si="4"/>
        <v>2</v>
      </c>
      <c r="K18" s="19">
        <f t="shared" si="4"/>
        <v>3</v>
      </c>
      <c r="L18" s="18">
        <f>SUM(L13:L17)</f>
        <v>0</v>
      </c>
      <c r="M18" s="19">
        <f t="shared" si="4"/>
        <v>0</v>
      </c>
      <c r="N18" s="22">
        <f t="shared" si="4"/>
        <v>3</v>
      </c>
      <c r="O18" s="19">
        <f t="shared" si="4"/>
        <v>17</v>
      </c>
      <c r="P18" s="18">
        <f t="shared" si="4"/>
        <v>0</v>
      </c>
      <c r="Q18" s="19">
        <f t="shared" si="4"/>
        <v>2</v>
      </c>
      <c r="R18" s="18">
        <f t="shared" si="4"/>
        <v>0</v>
      </c>
      <c r="S18" s="22">
        <f t="shared" si="4"/>
        <v>0</v>
      </c>
      <c r="T18" s="41">
        <f t="shared" si="2"/>
        <v>13</v>
      </c>
      <c r="U18" s="42">
        <f t="shared" si="3"/>
        <v>27</v>
      </c>
    </row>
    <row r="19" spans="1:21" ht="15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1"/>
    </row>
    <row r="20" spans="1:21" ht="15.75" thickBot="1" x14ac:dyDescent="0.3">
      <c r="A20" s="20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21" ht="45" x14ac:dyDescent="0.2">
      <c r="A21" s="32" t="s">
        <v>25</v>
      </c>
      <c r="B21" s="28" t="s">
        <v>36</v>
      </c>
      <c r="C21" s="29" t="s">
        <v>37</v>
      </c>
      <c r="D21" s="28" t="s">
        <v>38</v>
      </c>
      <c r="E21" s="29" t="s">
        <v>39</v>
      </c>
      <c r="F21" s="28" t="s">
        <v>40</v>
      </c>
      <c r="G21" s="30" t="s">
        <v>41</v>
      </c>
      <c r="H21" s="28" t="s">
        <v>26</v>
      </c>
      <c r="I21" s="29" t="s">
        <v>32</v>
      </c>
      <c r="J21" s="28" t="s">
        <v>42</v>
      </c>
      <c r="K21" s="29" t="s">
        <v>43</v>
      </c>
      <c r="L21" s="28" t="s">
        <v>34</v>
      </c>
      <c r="M21" s="30" t="s">
        <v>35</v>
      </c>
      <c r="N21" s="28" t="s">
        <v>27</v>
      </c>
      <c r="O21" s="29" t="s">
        <v>28</v>
      </c>
      <c r="P21" s="28" t="s">
        <v>29</v>
      </c>
      <c r="Q21" s="29" t="s">
        <v>30</v>
      </c>
      <c r="R21" s="28" t="s">
        <v>44</v>
      </c>
      <c r="S21" s="30" t="s">
        <v>45</v>
      </c>
      <c r="T21" s="31" t="s">
        <v>31</v>
      </c>
      <c r="U21" s="36" t="s">
        <v>33</v>
      </c>
    </row>
    <row r="22" spans="1:21" ht="15" x14ac:dyDescent="0.25">
      <c r="A22" s="13" t="s">
        <v>11</v>
      </c>
      <c r="B22" s="16">
        <v>0</v>
      </c>
      <c r="C22" s="15">
        <v>0</v>
      </c>
      <c r="D22" s="14">
        <v>0</v>
      </c>
      <c r="E22" s="15">
        <v>0</v>
      </c>
      <c r="F22" s="14">
        <v>0</v>
      </c>
      <c r="G22" s="15">
        <v>0</v>
      </c>
      <c r="H22" s="14">
        <v>0</v>
      </c>
      <c r="I22" s="15">
        <v>0</v>
      </c>
      <c r="J22" s="14">
        <v>0</v>
      </c>
      <c r="K22" s="15">
        <v>0</v>
      </c>
      <c r="L22" s="14">
        <v>0</v>
      </c>
      <c r="M22" s="15">
        <v>0</v>
      </c>
      <c r="N22" s="14">
        <v>0</v>
      </c>
      <c r="O22" s="15">
        <v>0</v>
      </c>
      <c r="P22" s="14">
        <v>0</v>
      </c>
      <c r="Q22" s="15">
        <v>0</v>
      </c>
      <c r="R22" s="16">
        <v>0</v>
      </c>
      <c r="S22" s="16">
        <v>0</v>
      </c>
      <c r="T22" s="39">
        <f t="shared" ref="T22:T27" si="5">SUM(R22,P22,N22,J22,H22,F22,D22,B22)</f>
        <v>0</v>
      </c>
      <c r="U22" s="40">
        <f t="shared" ref="U22:U27" si="6">SUM(C22,E22,G22,I22,K22,O22,Q22,S22)</f>
        <v>0</v>
      </c>
    </row>
    <row r="23" spans="1:21" ht="15" x14ac:dyDescent="0.25">
      <c r="A23" s="13" t="s">
        <v>12</v>
      </c>
      <c r="B23" s="16">
        <v>0</v>
      </c>
      <c r="C23" s="15">
        <v>0</v>
      </c>
      <c r="D23" s="14">
        <v>0</v>
      </c>
      <c r="E23" s="15">
        <v>0</v>
      </c>
      <c r="F23" s="14">
        <v>0</v>
      </c>
      <c r="G23" s="15">
        <v>0</v>
      </c>
      <c r="H23" s="14">
        <v>0</v>
      </c>
      <c r="I23" s="15">
        <v>0</v>
      </c>
      <c r="J23" s="14">
        <v>0</v>
      </c>
      <c r="K23" s="15">
        <v>0</v>
      </c>
      <c r="L23" s="14">
        <v>0</v>
      </c>
      <c r="M23" s="15">
        <v>0</v>
      </c>
      <c r="N23" s="14">
        <v>0</v>
      </c>
      <c r="O23" s="15">
        <v>0</v>
      </c>
      <c r="P23" s="14">
        <v>0</v>
      </c>
      <c r="Q23" s="15">
        <v>0</v>
      </c>
      <c r="R23" s="16">
        <v>0</v>
      </c>
      <c r="S23" s="16">
        <v>0</v>
      </c>
      <c r="T23" s="39">
        <f t="shared" si="5"/>
        <v>0</v>
      </c>
      <c r="U23" s="40">
        <f t="shared" si="6"/>
        <v>0</v>
      </c>
    </row>
    <row r="24" spans="1:21" ht="15" x14ac:dyDescent="0.25">
      <c r="A24" s="13" t="s">
        <v>13</v>
      </c>
      <c r="B24" s="16">
        <v>0</v>
      </c>
      <c r="C24" s="15">
        <v>0</v>
      </c>
      <c r="D24" s="14">
        <v>0</v>
      </c>
      <c r="E24" s="15">
        <v>0</v>
      </c>
      <c r="F24" s="14">
        <v>0</v>
      </c>
      <c r="G24" s="15">
        <v>0</v>
      </c>
      <c r="H24" s="14">
        <v>0</v>
      </c>
      <c r="I24" s="15">
        <v>0</v>
      </c>
      <c r="J24" s="14">
        <v>0</v>
      </c>
      <c r="K24" s="15">
        <v>0</v>
      </c>
      <c r="L24" s="14">
        <v>0</v>
      </c>
      <c r="M24" s="15">
        <v>0</v>
      </c>
      <c r="N24" s="14">
        <v>0</v>
      </c>
      <c r="O24" s="15">
        <v>0</v>
      </c>
      <c r="P24" s="14">
        <v>0</v>
      </c>
      <c r="Q24" s="15">
        <v>0</v>
      </c>
      <c r="R24" s="14">
        <v>0</v>
      </c>
      <c r="S24" s="16">
        <v>0</v>
      </c>
      <c r="T24" s="39">
        <f t="shared" si="5"/>
        <v>0</v>
      </c>
      <c r="U24" s="40">
        <f t="shared" si="6"/>
        <v>0</v>
      </c>
    </row>
    <row r="25" spans="1:21" ht="15" x14ac:dyDescent="0.25">
      <c r="A25" s="13" t="s">
        <v>14</v>
      </c>
      <c r="B25" s="16">
        <v>0</v>
      </c>
      <c r="C25" s="15">
        <v>0</v>
      </c>
      <c r="D25" s="14">
        <v>0</v>
      </c>
      <c r="E25" s="15">
        <v>0</v>
      </c>
      <c r="F25" s="14">
        <v>0</v>
      </c>
      <c r="G25" s="15">
        <v>0</v>
      </c>
      <c r="H25" s="14">
        <v>0</v>
      </c>
      <c r="I25" s="15">
        <v>0</v>
      </c>
      <c r="J25" s="14">
        <v>0</v>
      </c>
      <c r="K25" s="15">
        <v>0</v>
      </c>
      <c r="L25" s="14">
        <v>0</v>
      </c>
      <c r="M25" s="15">
        <v>0</v>
      </c>
      <c r="N25" s="14">
        <v>0</v>
      </c>
      <c r="O25" s="15">
        <v>0</v>
      </c>
      <c r="P25" s="14">
        <v>0</v>
      </c>
      <c r="Q25" s="15">
        <v>0</v>
      </c>
      <c r="R25" s="16">
        <v>0</v>
      </c>
      <c r="S25" s="16">
        <v>0</v>
      </c>
      <c r="T25" s="39">
        <f t="shared" si="5"/>
        <v>0</v>
      </c>
      <c r="U25" s="40">
        <f t="shared" si="6"/>
        <v>0</v>
      </c>
    </row>
    <row r="26" spans="1:21" ht="15" x14ac:dyDescent="0.25">
      <c r="A26" s="13" t="s">
        <v>15</v>
      </c>
      <c r="B26" s="16">
        <v>0</v>
      </c>
      <c r="C26" s="15">
        <v>0</v>
      </c>
      <c r="D26" s="14">
        <v>0</v>
      </c>
      <c r="E26" s="15">
        <v>1</v>
      </c>
      <c r="F26" s="14">
        <v>0</v>
      </c>
      <c r="G26" s="15">
        <v>0</v>
      </c>
      <c r="H26" s="14">
        <v>0</v>
      </c>
      <c r="I26" s="15">
        <v>0</v>
      </c>
      <c r="J26" s="14">
        <v>0</v>
      </c>
      <c r="K26" s="15">
        <v>1</v>
      </c>
      <c r="L26" s="14">
        <v>0</v>
      </c>
      <c r="M26" s="15">
        <v>0</v>
      </c>
      <c r="N26" s="14">
        <v>11</v>
      </c>
      <c r="O26" s="15">
        <v>23</v>
      </c>
      <c r="P26" s="14">
        <v>0</v>
      </c>
      <c r="Q26" s="15">
        <v>0</v>
      </c>
      <c r="R26" s="16">
        <v>0</v>
      </c>
      <c r="S26" s="16">
        <v>0</v>
      </c>
      <c r="T26" s="39">
        <f t="shared" si="5"/>
        <v>11</v>
      </c>
      <c r="U26" s="40">
        <f t="shared" si="6"/>
        <v>25</v>
      </c>
    </row>
    <row r="27" spans="1:21" ht="15.75" thickBot="1" x14ac:dyDescent="0.3">
      <c r="A27" s="17" t="s">
        <v>2</v>
      </c>
      <c r="B27" s="22">
        <f>SUM(B22:B26)</f>
        <v>0</v>
      </c>
      <c r="C27" s="19">
        <f t="shared" ref="C27:S27" si="7">SUM(C22:C26)</f>
        <v>0</v>
      </c>
      <c r="D27" s="18">
        <f t="shared" si="7"/>
        <v>0</v>
      </c>
      <c r="E27" s="19">
        <f t="shared" si="7"/>
        <v>1</v>
      </c>
      <c r="F27" s="18">
        <f t="shared" si="7"/>
        <v>0</v>
      </c>
      <c r="G27" s="19">
        <f t="shared" si="7"/>
        <v>0</v>
      </c>
      <c r="H27" s="18">
        <f t="shared" si="7"/>
        <v>0</v>
      </c>
      <c r="I27" s="19">
        <f t="shared" si="7"/>
        <v>0</v>
      </c>
      <c r="J27" s="18">
        <f t="shared" si="7"/>
        <v>0</v>
      </c>
      <c r="K27" s="19">
        <f t="shared" si="7"/>
        <v>1</v>
      </c>
      <c r="L27" s="18">
        <f>SUM(L22:L26)</f>
        <v>0</v>
      </c>
      <c r="M27" s="19">
        <f t="shared" ref="M27" si="8">SUM(M22:M26)</f>
        <v>0</v>
      </c>
      <c r="N27" s="18">
        <f t="shared" si="7"/>
        <v>11</v>
      </c>
      <c r="O27" s="19">
        <f t="shared" si="7"/>
        <v>23</v>
      </c>
      <c r="P27" s="18">
        <f t="shared" si="7"/>
        <v>0</v>
      </c>
      <c r="Q27" s="19">
        <f t="shared" si="7"/>
        <v>0</v>
      </c>
      <c r="R27" s="18">
        <f t="shared" si="7"/>
        <v>0</v>
      </c>
      <c r="S27" s="22">
        <f t="shared" si="7"/>
        <v>0</v>
      </c>
      <c r="T27" s="41">
        <f t="shared" si="5"/>
        <v>11</v>
      </c>
      <c r="U27" s="42">
        <f t="shared" si="6"/>
        <v>25</v>
      </c>
    </row>
    <row r="28" spans="1:21" ht="15" x14ac:dyDescent="0.25">
      <c r="A28" s="20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1" ht="15.75" thickBot="1" x14ac:dyDescent="0.3">
      <c r="A29" s="2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1" ht="45" x14ac:dyDescent="0.2">
      <c r="A30" s="32" t="s">
        <v>18</v>
      </c>
      <c r="B30" s="28" t="s">
        <v>36</v>
      </c>
      <c r="C30" s="29" t="s">
        <v>37</v>
      </c>
      <c r="D30" s="28" t="s">
        <v>38</v>
      </c>
      <c r="E30" s="29" t="s">
        <v>39</v>
      </c>
      <c r="F30" s="28" t="s">
        <v>40</v>
      </c>
      <c r="G30" s="30" t="s">
        <v>41</v>
      </c>
      <c r="H30" s="28" t="s">
        <v>26</v>
      </c>
      <c r="I30" s="29" t="s">
        <v>32</v>
      </c>
      <c r="J30" s="28" t="s">
        <v>42</v>
      </c>
      <c r="K30" s="29" t="s">
        <v>43</v>
      </c>
      <c r="L30" s="28" t="s">
        <v>34</v>
      </c>
      <c r="M30" s="30" t="s">
        <v>35</v>
      </c>
      <c r="N30" s="28" t="s">
        <v>27</v>
      </c>
      <c r="O30" s="29" t="s">
        <v>28</v>
      </c>
      <c r="P30" s="28" t="s">
        <v>29</v>
      </c>
      <c r="Q30" s="29" t="s">
        <v>30</v>
      </c>
      <c r="R30" s="28" t="s">
        <v>44</v>
      </c>
      <c r="S30" s="30" t="s">
        <v>45</v>
      </c>
      <c r="T30" s="31" t="s">
        <v>31</v>
      </c>
      <c r="U30" s="36" t="s">
        <v>33</v>
      </c>
    </row>
    <row r="31" spans="1:21" ht="19.5" customHeight="1" thickBot="1" x14ac:dyDescent="0.3">
      <c r="A31" s="25" t="s">
        <v>18</v>
      </c>
      <c r="B31" s="33">
        <v>6</v>
      </c>
      <c r="C31" s="27">
        <v>3</v>
      </c>
      <c r="D31" s="33">
        <v>7</v>
      </c>
      <c r="E31" s="27">
        <v>7</v>
      </c>
      <c r="F31" s="33">
        <v>1</v>
      </c>
      <c r="G31" s="27">
        <v>0</v>
      </c>
      <c r="H31" s="33">
        <v>19</v>
      </c>
      <c r="I31" s="27">
        <v>16</v>
      </c>
      <c r="J31" s="26">
        <v>11</v>
      </c>
      <c r="K31" s="26">
        <v>5</v>
      </c>
      <c r="L31" s="34">
        <v>0</v>
      </c>
      <c r="M31" s="35">
        <v>0</v>
      </c>
      <c r="N31" s="33">
        <v>78</v>
      </c>
      <c r="O31" s="27">
        <v>118</v>
      </c>
      <c r="P31" s="33">
        <v>0</v>
      </c>
      <c r="Q31" s="27">
        <v>2</v>
      </c>
      <c r="R31" s="33">
        <f>SUM(R9,R18,R27)</f>
        <v>0</v>
      </c>
      <c r="S31" s="26">
        <f>SUM(S9,S18,S27)</f>
        <v>0</v>
      </c>
      <c r="T31" s="37">
        <f>SUM(T9,T18,T27)</f>
        <v>122</v>
      </c>
      <c r="U31" s="38">
        <f>SUM(U9,U18,U27)</f>
        <v>151</v>
      </c>
    </row>
  </sheetData>
  <phoneticPr fontId="11" type="noConversion"/>
  <pageMargins left="0.25" right="0.25" top="0.75" bottom="0.75" header="0.3" footer="0.3"/>
  <pageSetup scale="63" orientation="landscape" r:id="rId1"/>
  <headerFooter>
    <oddFooter>&amp;L&amp;F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5434-986A-457B-A786-561775EA801A}">
  <dimension ref="A3:U13"/>
  <sheetViews>
    <sheetView workbookViewId="0"/>
  </sheetViews>
  <sheetFormatPr defaultRowHeight="12.75" x14ac:dyDescent="0.2"/>
  <cols>
    <col min="1" max="1" width="31" bestFit="1" customWidth="1"/>
    <col min="2" max="2" width="9.140625" customWidth="1"/>
    <col min="4" max="4" width="9.140625" customWidth="1"/>
    <col min="6" max="6" width="9.140625" customWidth="1"/>
    <col min="8" max="8" width="9.140625" customWidth="1"/>
    <col min="10" max="10" width="9.140625" customWidth="1"/>
    <col min="12" max="12" width="9.140625" customWidth="1"/>
    <col min="14" max="14" width="9.140625" customWidth="1"/>
    <col min="16" max="16" width="9.140625" customWidth="1"/>
    <col min="18" max="18" width="9.140625" customWidth="1"/>
    <col min="20" max="20" width="9.140625" customWidth="1"/>
  </cols>
  <sheetData>
    <row r="3" spans="1:21" x14ac:dyDescent="0.2">
      <c r="B3" s="48" t="s">
        <v>6</v>
      </c>
      <c r="C3" s="48"/>
      <c r="D3" s="48" t="s">
        <v>7</v>
      </c>
      <c r="E3" s="48"/>
      <c r="F3" s="48" t="s">
        <v>0</v>
      </c>
      <c r="G3" s="48"/>
      <c r="H3" s="48" t="s">
        <v>1</v>
      </c>
      <c r="I3" s="48"/>
      <c r="J3" s="47" t="s">
        <v>19</v>
      </c>
      <c r="K3" s="47"/>
      <c r="L3" s="48" t="s">
        <v>8</v>
      </c>
      <c r="M3" s="48"/>
      <c r="N3" s="47" t="s">
        <v>5</v>
      </c>
      <c r="O3" s="47"/>
      <c r="P3" s="48" t="s">
        <v>20</v>
      </c>
      <c r="Q3" s="48"/>
      <c r="R3" s="48" t="s">
        <v>9</v>
      </c>
      <c r="S3" s="48"/>
      <c r="T3" s="48" t="s">
        <v>2</v>
      </c>
      <c r="U3" s="48"/>
    </row>
    <row r="4" spans="1:21" ht="13.5" thickBot="1" x14ac:dyDescent="0.25">
      <c r="A4" s="2" t="s">
        <v>17</v>
      </c>
      <c r="B4" s="1" t="s">
        <v>3</v>
      </c>
      <c r="C4" s="1" t="s">
        <v>4</v>
      </c>
      <c r="D4" s="1" t="s">
        <v>3</v>
      </c>
      <c r="E4" s="1" t="s">
        <v>4</v>
      </c>
      <c r="F4" s="1" t="s">
        <v>3</v>
      </c>
      <c r="G4" s="1" t="s">
        <v>4</v>
      </c>
      <c r="H4" s="1" t="s">
        <v>3</v>
      </c>
      <c r="I4" s="1" t="s">
        <v>4</v>
      </c>
      <c r="J4" s="1" t="s">
        <v>3</v>
      </c>
      <c r="K4" s="1" t="s">
        <v>4</v>
      </c>
      <c r="L4" s="1" t="s">
        <v>3</v>
      </c>
      <c r="M4" s="1" t="s">
        <v>4</v>
      </c>
      <c r="N4" s="1" t="s">
        <v>3</v>
      </c>
      <c r="O4" s="1" t="s">
        <v>4</v>
      </c>
      <c r="P4" s="1" t="s">
        <v>3</v>
      </c>
      <c r="Q4" s="1" t="s">
        <v>4</v>
      </c>
      <c r="R4" s="1" t="s">
        <v>3</v>
      </c>
      <c r="S4" s="1" t="s">
        <v>4</v>
      </c>
      <c r="T4" s="1" t="s">
        <v>3</v>
      </c>
      <c r="U4" s="1" t="s">
        <v>4</v>
      </c>
    </row>
    <row r="5" spans="1:21" x14ac:dyDescent="0.2">
      <c r="A5" s="3" t="s">
        <v>11</v>
      </c>
      <c r="N5">
        <v>1</v>
      </c>
      <c r="S5" s="6"/>
      <c r="T5" s="7">
        <f>SUM(B5,D5,F5,H5,J5,L5,N5,P5,R5)</f>
        <v>1</v>
      </c>
      <c r="U5" s="7">
        <f>SUM(C5,E5,G5,I5,K5,M5,O5,Q5,S5)</f>
        <v>0</v>
      </c>
    </row>
    <row r="6" spans="1:21" x14ac:dyDescent="0.2">
      <c r="A6" s="3" t="s">
        <v>12</v>
      </c>
      <c r="S6" s="6"/>
      <c r="T6" s="8"/>
      <c r="U6" s="7">
        <f t="shared" ref="U6:U11" si="0">SUM(C6,E6,G6,I6,K6,M6,O6,Q6,S6)</f>
        <v>0</v>
      </c>
    </row>
    <row r="7" spans="1:21" x14ac:dyDescent="0.2">
      <c r="A7" s="3" t="s">
        <v>13</v>
      </c>
      <c r="S7" s="6"/>
      <c r="T7" s="8"/>
      <c r="U7" s="7">
        <f t="shared" si="0"/>
        <v>0</v>
      </c>
    </row>
    <row r="8" spans="1:21" x14ac:dyDescent="0.2">
      <c r="A8" s="3" t="s">
        <v>14</v>
      </c>
      <c r="E8">
        <v>1</v>
      </c>
      <c r="S8" s="6"/>
      <c r="T8" s="7">
        <f>SUM(B8,D8,F8,H8,J8,L8,N8,P8,R8)</f>
        <v>0</v>
      </c>
      <c r="U8" s="7">
        <f t="shared" si="0"/>
        <v>1</v>
      </c>
    </row>
    <row r="9" spans="1:21" x14ac:dyDescent="0.2">
      <c r="A9" s="3" t="s">
        <v>21</v>
      </c>
      <c r="I9">
        <v>1</v>
      </c>
      <c r="J9">
        <v>1</v>
      </c>
      <c r="K9">
        <v>1</v>
      </c>
      <c r="N9">
        <v>11</v>
      </c>
      <c r="O9">
        <v>11</v>
      </c>
      <c r="S9" s="6"/>
      <c r="T9" s="7">
        <f>SUM(B9,D9,F9,H9,J9,L9,N9,P9,R9)</f>
        <v>12</v>
      </c>
      <c r="U9" s="7">
        <f t="shared" si="0"/>
        <v>13</v>
      </c>
    </row>
    <row r="10" spans="1:21" x14ac:dyDescent="0.2">
      <c r="A10" s="3" t="s">
        <v>22</v>
      </c>
      <c r="K10">
        <v>1</v>
      </c>
      <c r="O10">
        <v>3</v>
      </c>
      <c r="Q10">
        <v>1</v>
      </c>
      <c r="S10" s="6"/>
      <c r="T10" s="7">
        <f>SUM(B10,D10,F10,H10,J10,L10,N10,P10,R10)</f>
        <v>0</v>
      </c>
      <c r="U10" s="7">
        <f t="shared" si="0"/>
        <v>5</v>
      </c>
    </row>
    <row r="11" spans="1:21" x14ac:dyDescent="0.2">
      <c r="A11" s="3" t="s">
        <v>23</v>
      </c>
      <c r="E11">
        <v>1</v>
      </c>
      <c r="K11">
        <v>2</v>
      </c>
      <c r="N11">
        <v>2</v>
      </c>
      <c r="O11">
        <v>11</v>
      </c>
      <c r="S11" s="6"/>
      <c r="T11" s="7">
        <f>SUM(B11,D11,F11,H11,J11,L11,N11,P11,R11)</f>
        <v>2</v>
      </c>
      <c r="U11" s="7">
        <f t="shared" si="0"/>
        <v>14</v>
      </c>
    </row>
    <row r="12" spans="1:21" x14ac:dyDescent="0.2">
      <c r="A12" s="5" t="s">
        <v>24</v>
      </c>
      <c r="B12" s="9"/>
      <c r="C12" s="9"/>
      <c r="D12" s="9"/>
      <c r="E12" s="9">
        <f>SUM(E9:E11)</f>
        <v>1</v>
      </c>
      <c r="F12" s="9"/>
      <c r="G12" s="9"/>
      <c r="H12" s="9"/>
      <c r="I12" s="9">
        <f>SUM(I9:I11)</f>
        <v>1</v>
      </c>
      <c r="J12" s="9">
        <f>SUM(J9:J11)</f>
        <v>1</v>
      </c>
      <c r="K12" s="9">
        <f>SUM(K9:K11)</f>
        <v>4</v>
      </c>
      <c r="L12" s="9"/>
      <c r="M12" s="9"/>
      <c r="N12" s="9">
        <f>SUM(N9:N11)</f>
        <v>13</v>
      </c>
      <c r="O12" s="9">
        <f>SUM(O9:O11)</f>
        <v>25</v>
      </c>
      <c r="P12" s="9"/>
      <c r="Q12" s="9">
        <f>SUM(Q9:Q11)</f>
        <v>1</v>
      </c>
      <c r="R12" s="9"/>
      <c r="S12" s="9"/>
      <c r="T12" s="9">
        <f>SUM(T9:T11)</f>
        <v>14</v>
      </c>
      <c r="U12" s="9">
        <f>SUM(U9:U11)</f>
        <v>32</v>
      </c>
    </row>
    <row r="13" spans="1:21" x14ac:dyDescent="0.2">
      <c r="A13" s="4" t="s">
        <v>2</v>
      </c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Status 25-26</vt:lpstr>
      <vt:lpstr>Sheet1</vt:lpstr>
      <vt:lpstr>'Faculty Status 25-26'!Print_Area</vt:lpstr>
    </vt:vector>
  </TitlesOfParts>
  <Company>Buffalo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gachetym</dc:creator>
  <cp:lastModifiedBy>Auman, Christine M</cp:lastModifiedBy>
  <cp:lastPrinted>2026-04-20T17:55:23Z</cp:lastPrinted>
  <dcterms:created xsi:type="dcterms:W3CDTF">2003-10-29T16:43:14Z</dcterms:created>
  <dcterms:modified xsi:type="dcterms:W3CDTF">2026-04-20T17:55:31Z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-1051684245</vt:i4>
  </property>
  <property fmtid="{D5CDD505-2E9C-101B-9397-08002B2CF9AE}" pid="3" name="_EmailSubject">
    <vt:lpwstr>Employee Data</vt:lpwstr>
  </property>
  <property fmtid="{D5CDD505-2E9C-101B-9397-08002B2CF9AE}" pid="4" name="_AuthorEmail">
    <vt:lpwstr>gachetym@buffalostate.edu</vt:lpwstr>
  </property>
  <property fmtid="{D5CDD505-2E9C-101B-9397-08002B2CF9AE}" pid="5" name="_AuthorEmailDisplayName">
    <vt:lpwstr>Gachette, Yves</vt:lpwstr>
  </property>
  <property fmtid="{D5CDD505-2E9C-101B-9397-08002B2CF9AE}" pid="6" name="_ReviewingToolsShownOnce">
    <vt:lpwstr/>
  </property>
</Properties>
</file>