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cappm4\bscir2\Delos-Olivia\IR Website\Faculty-Staff\2025-26\"/>
    </mc:Choice>
  </mc:AlternateContent>
  <xr:revisionPtr revIDLastSave="0" documentId="13_ncr:1_{B04CFB85-BD55-44C7-92D5-2968FBC706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aculty Salary Distribution" sheetId="3" r:id="rId1"/>
  </sheets>
  <definedNames>
    <definedName name="_xlnm.Print_Area" localSheetId="0">'Faculty Salary Distribution'!$A$1:$E$31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" l="1"/>
  <c r="E24" i="3" l="1"/>
  <c r="D30" i="3" l="1"/>
  <c r="E30" i="3" s="1"/>
  <c r="C30" i="3"/>
  <c r="E23" i="3"/>
  <c r="D23" i="3"/>
  <c r="C23" i="3"/>
  <c r="D9" i="3"/>
  <c r="D8" i="3"/>
  <c r="D7" i="3"/>
  <c r="D6" i="3"/>
  <c r="D5" i="3"/>
  <c r="C9" i="3"/>
  <c r="C8" i="3"/>
  <c r="C7" i="3"/>
  <c r="C6" i="3"/>
  <c r="C5" i="3"/>
  <c r="C4" i="3"/>
  <c r="E28" i="3"/>
  <c r="E4" i="3" l="1"/>
  <c r="E5" i="3"/>
  <c r="E6" i="3"/>
  <c r="E8" i="3"/>
  <c r="E26" i="3"/>
  <c r="E25" i="3"/>
  <c r="E17" i="3"/>
  <c r="E18" i="3"/>
  <c r="E19" i="3"/>
  <c r="E21" i="3"/>
  <c r="D10" i="3"/>
  <c r="C10" i="3"/>
  <c r="C31" i="3" l="1"/>
  <c r="D31" i="3"/>
  <c r="E10" i="3"/>
  <c r="E31" i="3" l="1"/>
</calcChain>
</file>

<file path=xl/sharedStrings.xml><?xml version="1.0" encoding="utf-8"?>
<sst xmlns="http://schemas.openxmlformats.org/spreadsheetml/2006/main" count="61" uniqueCount="24">
  <si>
    <t>Total</t>
  </si>
  <si>
    <t> Headcount</t>
  </si>
  <si>
    <t>-</t>
  </si>
  <si>
    <t>Gender</t>
  </si>
  <si>
    <t>Rank</t>
  </si>
  <si>
    <t>All Ranks</t>
  </si>
  <si>
    <t>Men </t>
  </si>
  <si>
    <t>Women </t>
  </si>
  <si>
    <t>Professors </t>
  </si>
  <si>
    <t>Associate professors </t>
  </si>
  <si>
    <t>Assistant professors </t>
  </si>
  <si>
    <t>Instructors </t>
  </si>
  <si>
    <t>Lecturers </t>
  </si>
  <si>
    <t>No academic rank </t>
  </si>
  <si>
    <t>Rank </t>
  </si>
  <si>
    <t>Total from 2024-2025</t>
  </si>
  <si>
    <t>Subtotal:  Men</t>
  </si>
  <si>
    <t>Subtotal: Women</t>
  </si>
  <si>
    <t>Salary outlays</t>
  </si>
  <si>
    <t>Average Salary</t>
  </si>
  <si>
    <t>All</t>
  </si>
  <si>
    <t>Total: All Genders</t>
  </si>
  <si>
    <t>Buffalo State University
All Salaries
Full-Time Instructional Faculty by Rank
Academic Year 2025-2026</t>
  </si>
  <si>
    <t>Buffalo State University
All Salaries
Full-Time Instructional Faculty by Gender and Academic Rank
Academic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</si>
</sst>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rgb="FFA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7" fillId="0" borderId="0" applyFont="0" applyFill="0" applyBorder="0" applyAlignment="0" applyProtection="0"/>
  </cellStyleXfs>
  <cellXfs count="7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/>
    </xf>
    <xf numFmtId="43" fontId="3" fillId="2" borderId="0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0" xfId="0" applyFont="1" applyFill="1"/>
    <xf numFmtId="164" fontId="2" fillId="2" borderId="0" xfId="1" applyNumberFormat="1" applyFont="1" applyFill="1" applyBorder="1" applyAlignment="1">
      <alignment horizontal="center" vertical="top" wrapText="1"/>
    </xf>
    <xf numFmtId="164" fontId="0" fillId="2" borderId="0" xfId="1" applyNumberFormat="1" applyFont="1" applyFill="1" applyBorder="1" applyAlignment="1">
      <alignment horizontal="center"/>
    </xf>
    <xf numFmtId="164" fontId="3" fillId="2" borderId="6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43" fontId="0" fillId="2" borderId="0" xfId="1" applyFont="1" applyFill="1" applyBorder="1"/>
    <xf numFmtId="43" fontId="3" fillId="2" borderId="0" xfId="1" applyFont="1" applyFill="1" applyBorder="1"/>
    <xf numFmtId="0" fontId="4" fillId="2" borderId="0" xfId="0" applyFont="1" applyFill="1"/>
    <xf numFmtId="43" fontId="4" fillId="2" borderId="0" xfId="1" applyFont="1" applyFill="1" applyBorder="1"/>
    <xf numFmtId="164" fontId="3" fillId="2" borderId="0" xfId="1" applyNumberFormat="1" applyFont="1" applyFill="1" applyBorder="1" applyAlignment="1">
      <alignment horizontal="center" vertical="center"/>
    </xf>
    <xf numFmtId="165" fontId="0" fillId="2" borderId="0" xfId="4" applyNumberFormat="1" applyFont="1" applyFill="1"/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top" wrapText="1"/>
    </xf>
    <xf numFmtId="3" fontId="4" fillId="2" borderId="0" xfId="0" applyNumberFormat="1" applyFont="1" applyFill="1"/>
    <xf numFmtId="43" fontId="2" fillId="2" borderId="0" xfId="1" applyFont="1" applyFill="1" applyBorder="1" applyAlignment="1">
      <alignment horizontal="right"/>
    </xf>
    <xf numFmtId="4" fontId="4" fillId="2" borderId="0" xfId="0" applyNumberFormat="1" applyFont="1" applyFill="1"/>
    <xf numFmtId="0" fontId="6" fillId="2" borderId="0" xfId="2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5" fillId="3" borderId="3" xfId="0" applyFont="1" applyFill="1" applyBorder="1" applyAlignment="1">
      <alignment horizontal="centerContinuous"/>
    </xf>
    <xf numFmtId="0" fontId="5" fillId="3" borderId="4" xfId="0" applyFont="1" applyFill="1" applyBorder="1" applyAlignment="1">
      <alignment horizontal="centerContinuous"/>
    </xf>
    <xf numFmtId="0" fontId="2" fillId="2" borderId="0" xfId="0" applyFont="1" applyFill="1" applyAlignment="1">
      <alignment horizontal="left" vertical="top" wrapText="1"/>
    </xf>
    <xf numFmtId="164" fontId="3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164" fontId="3" fillId="3" borderId="6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wrapText="1"/>
    </xf>
    <xf numFmtId="164" fontId="2" fillId="2" borderId="6" xfId="1" applyNumberFormat="1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2" borderId="0" xfId="1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Continuous" wrapText="1"/>
    </xf>
    <xf numFmtId="0" fontId="5" fillId="3" borderId="10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/>
    </xf>
    <xf numFmtId="0" fontId="5" fillId="3" borderId="12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3" fontId="0" fillId="2" borderId="0" xfId="0" applyNumberFormat="1" applyFill="1"/>
    <xf numFmtId="4" fontId="0" fillId="2" borderId="0" xfId="0" applyNumberFormat="1" applyFill="1"/>
    <xf numFmtId="0" fontId="3" fillId="3" borderId="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43" fontId="0" fillId="2" borderId="0" xfId="1" applyFont="1" applyFill="1"/>
  </cellXfs>
  <cellStyles count="5">
    <cellStyle name="Comma" xfId="1" builtinId="3"/>
    <cellStyle name="Currency" xfId="4" builtinId="4"/>
    <cellStyle name="Hyperlink" xfId="2" builtinId="8"/>
    <cellStyle name="Normal" xfId="0" builtinId="0"/>
    <cellStyle name="Normal 2" xfId="3" xr:uid="{23AE2624-7245-4FD9-8411-9D33FB2154C6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E6BF2-6069-4B3F-A358-CECED26AE3C7}" name="Table1" displayName="Table1" ref="A3:E11" totalsRowShown="0" headerRowDxfId="12" headerRowBorderDxfId="11" tableBorderDxfId="10">
  <tableColumns count="5">
    <tableColumn id="1" xr3:uid="{1FB38214-E9F2-4895-B9A3-0646C902BFDB}" name="Gender" dataDxfId="9"/>
    <tableColumn id="2" xr3:uid="{7CA108F6-59BF-4A35-8601-8A02915813EA}" name="Rank " dataDxfId="8"/>
    <tableColumn id="3" xr3:uid="{9D77C4BA-5EA2-441C-A3BA-24806E41FBD8}" name=" Headcount" dataDxfId="7"/>
    <tableColumn id="4" xr3:uid="{0EB46B86-D087-4703-9600-1E97C97B8396}" name="Salary outlays" dataDxfId="6" dataCellStyle="Comma"/>
    <tableColumn id="5" xr3:uid="{7E602DA6-4EB4-4FD8-B470-E800140B01BF}" name="Average Salar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CD1037-3538-4343-AB5C-1C808C0BFA78}" name="Table2" displayName="Table2" ref="A16:E31" totalsRowShown="0" headerRowDxfId="5" headerRowBorderDxfId="4" tableBorderDxfId="3">
  <tableColumns count="5">
    <tableColumn id="1" xr3:uid="{19AA14FA-6EED-4555-BBDE-B0A960F39D9F}" name="Gender" dataDxfId="2"/>
    <tableColumn id="2" xr3:uid="{BB919D4F-0B62-4F27-91C4-60DEE7FA723F}" name="Rank" dataDxfId="1"/>
    <tableColumn id="3" xr3:uid="{8E56C25B-6414-4486-A2F5-8F2631BD6967}" name=" Headcount"/>
    <tableColumn id="4" xr3:uid="{82BA3868-FD5D-44AE-9C0C-DC6D347F65CF}" name="Salary outlays"/>
    <tableColumn id="5" xr3:uid="{A9CAA7EA-2392-4F2E-84C5-7EE6CDC8FEA3}" name="Average Salary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CE90-D53C-4395-9B5B-272203E8B91B}">
  <sheetPr>
    <pageSetUpPr fitToPage="1"/>
  </sheetPr>
  <dimension ref="A1:M102"/>
  <sheetViews>
    <sheetView tabSelected="1" zoomScaleNormal="100" workbookViewId="0">
      <selection activeCell="B1" sqref="B1"/>
    </sheetView>
  </sheetViews>
  <sheetFormatPr defaultRowHeight="12.75" x14ac:dyDescent="0.2"/>
  <cols>
    <col min="1" max="1" width="20.140625" style="4" customWidth="1"/>
    <col min="2" max="2" width="22.140625" style="4" customWidth="1"/>
    <col min="3" max="3" width="17.85546875" style="4" customWidth="1"/>
    <col min="4" max="5" width="12.5703125" style="4" customWidth="1"/>
    <col min="6" max="6" width="10.7109375" style="4" customWidth="1"/>
    <col min="7" max="7" width="9.140625" style="4"/>
    <col min="8" max="8" width="14" style="4" bestFit="1" customWidth="1"/>
    <col min="9" max="9" width="17" style="4" customWidth="1"/>
    <col min="10" max="12" width="9.140625" style="4"/>
    <col min="13" max="13" width="14" style="4" bestFit="1" customWidth="1"/>
    <col min="14" max="16384" width="9.140625" style="4"/>
  </cols>
  <sheetData>
    <row r="1" spans="1:9" ht="72.75" thickBot="1" x14ac:dyDescent="0.3">
      <c r="A1" s="56" t="s">
        <v>22</v>
      </c>
      <c r="B1" s="34"/>
      <c r="C1" s="34"/>
      <c r="D1" s="34"/>
      <c r="E1" s="35"/>
    </row>
    <row r="2" spans="1:9" x14ac:dyDescent="0.2">
      <c r="A2" s="9"/>
      <c r="B2" s="10"/>
      <c r="C2" s="10"/>
      <c r="D2" s="10"/>
      <c r="E2" s="11"/>
      <c r="I2" s="19"/>
    </row>
    <row r="3" spans="1:9" ht="23.25" customHeight="1" x14ac:dyDescent="0.2">
      <c r="A3" s="50" t="s">
        <v>3</v>
      </c>
      <c r="B3" s="50" t="s">
        <v>14</v>
      </c>
      <c r="C3" s="51" t="s">
        <v>1</v>
      </c>
      <c r="D3" s="51" t="s">
        <v>18</v>
      </c>
      <c r="E3" s="51" t="s">
        <v>19</v>
      </c>
      <c r="I3" s="19"/>
    </row>
    <row r="4" spans="1:9" x14ac:dyDescent="0.2">
      <c r="A4" s="39" t="s">
        <v>20</v>
      </c>
      <c r="B4" s="39" t="s">
        <v>8</v>
      </c>
      <c r="C4" s="38">
        <f>C17+C24</f>
        <v>88</v>
      </c>
      <c r="D4" s="17">
        <f>D17+D24</f>
        <v>9030319.3500000015</v>
      </c>
      <c r="E4" s="37">
        <f>D4/C4</f>
        <v>102617.26534090911</v>
      </c>
      <c r="G4" s="78"/>
      <c r="I4" s="19"/>
    </row>
    <row r="5" spans="1:9" x14ac:dyDescent="0.2">
      <c r="A5" s="39" t="s">
        <v>20</v>
      </c>
      <c r="B5" s="39" t="s">
        <v>9</v>
      </c>
      <c r="C5" s="38">
        <f t="shared" ref="C5:D9" si="0">C18+C25</f>
        <v>118</v>
      </c>
      <c r="D5" s="17">
        <f t="shared" si="0"/>
        <v>9996409.6499999985</v>
      </c>
      <c r="E5" s="37">
        <f>D5/C5</f>
        <v>84715.336016949135</v>
      </c>
      <c r="I5" s="19"/>
    </row>
    <row r="6" spans="1:9" x14ac:dyDescent="0.2">
      <c r="A6" s="39" t="s">
        <v>20</v>
      </c>
      <c r="B6" s="39" t="s">
        <v>10</v>
      </c>
      <c r="C6" s="38">
        <f t="shared" si="0"/>
        <v>31</v>
      </c>
      <c r="D6" s="17">
        <f t="shared" si="0"/>
        <v>2125495.7999999998</v>
      </c>
      <c r="E6" s="37">
        <f>D6/C6</f>
        <v>68564.380645161291</v>
      </c>
      <c r="H6" s="20"/>
    </row>
    <row r="7" spans="1:9" x14ac:dyDescent="0.2">
      <c r="A7" s="39" t="s">
        <v>20</v>
      </c>
      <c r="B7" s="39" t="s">
        <v>11</v>
      </c>
      <c r="C7" s="38">
        <f t="shared" si="0"/>
        <v>0</v>
      </c>
      <c r="D7" s="17">
        <f t="shared" si="0"/>
        <v>0</v>
      </c>
      <c r="E7" s="23" t="s">
        <v>2</v>
      </c>
    </row>
    <row r="8" spans="1:9" x14ac:dyDescent="0.2">
      <c r="A8" s="39" t="s">
        <v>20</v>
      </c>
      <c r="B8" s="39" t="s">
        <v>12</v>
      </c>
      <c r="C8" s="38">
        <f t="shared" si="0"/>
        <v>36</v>
      </c>
      <c r="D8" s="17">
        <f t="shared" si="0"/>
        <v>2175241.11</v>
      </c>
      <c r="E8" s="37">
        <f>D8/C8</f>
        <v>60423.364166666666</v>
      </c>
      <c r="H8" s="21"/>
      <c r="I8" s="22"/>
    </row>
    <row r="9" spans="1:9" x14ac:dyDescent="0.2">
      <c r="A9" s="39" t="s">
        <v>20</v>
      </c>
      <c r="B9" s="39" t="s">
        <v>13</v>
      </c>
      <c r="C9" s="38">
        <f t="shared" si="0"/>
        <v>0</v>
      </c>
      <c r="D9" s="17">
        <f t="shared" si="0"/>
        <v>0</v>
      </c>
      <c r="E9" s="23" t="s">
        <v>2</v>
      </c>
    </row>
    <row r="10" spans="1:9" ht="19.5" customHeight="1" thickBot="1" x14ac:dyDescent="0.25">
      <c r="A10" s="60" t="s">
        <v>0</v>
      </c>
      <c r="B10" s="60" t="s">
        <v>0</v>
      </c>
      <c r="C10" s="44">
        <f>SUM(C4:C9)</f>
        <v>273</v>
      </c>
      <c r="D10" s="45">
        <f>SUM(D4:D9)</f>
        <v>23327465.91</v>
      </c>
      <c r="E10" s="46">
        <f>D10/C10</f>
        <v>85448.593076923076</v>
      </c>
    </row>
    <row r="11" spans="1:9" ht="19.5" customHeight="1" thickTop="1" x14ac:dyDescent="0.2">
      <c r="A11" s="65" t="s">
        <v>15</v>
      </c>
      <c r="B11" s="65"/>
      <c r="C11" s="66">
        <v>292</v>
      </c>
      <c r="D11" s="67">
        <v>23986330.68</v>
      </c>
      <c r="E11" s="68">
        <v>82144.968082191786</v>
      </c>
    </row>
    <row r="13" spans="1:9" ht="15.75" customHeight="1" thickBot="1" x14ac:dyDescent="0.25"/>
    <row r="14" spans="1:9" ht="76.5" customHeight="1" thickBot="1" x14ac:dyDescent="0.3">
      <c r="A14" s="57" t="s">
        <v>23</v>
      </c>
      <c r="B14" s="58"/>
      <c r="C14" s="58"/>
      <c r="D14" s="58"/>
      <c r="E14" s="59"/>
    </row>
    <row r="15" spans="1:9" x14ac:dyDescent="0.2">
      <c r="A15" s="1"/>
      <c r="B15" s="2"/>
      <c r="C15" s="2"/>
      <c r="D15" s="2"/>
      <c r="E15" s="3"/>
      <c r="H15" s="19"/>
    </row>
    <row r="16" spans="1:9" ht="25.5" x14ac:dyDescent="0.2">
      <c r="A16" s="49" t="s">
        <v>3</v>
      </c>
      <c r="B16" s="50" t="s">
        <v>4</v>
      </c>
      <c r="C16" s="51" t="s">
        <v>1</v>
      </c>
      <c r="D16" s="51" t="s">
        <v>18</v>
      </c>
      <c r="E16" s="52" t="s">
        <v>19</v>
      </c>
      <c r="H16" s="19"/>
    </row>
    <row r="17" spans="1:13" x14ac:dyDescent="0.2">
      <c r="A17" s="42" t="s">
        <v>6</v>
      </c>
      <c r="B17" s="39" t="s">
        <v>8</v>
      </c>
      <c r="C17" s="53">
        <v>52</v>
      </c>
      <c r="D17" s="15">
        <v>5512858.3500000006</v>
      </c>
      <c r="E17" s="16">
        <f t="shared" ref="E17:E21" si="1">D17/C17</f>
        <v>106016.50673076924</v>
      </c>
      <c r="H17" s="19"/>
    </row>
    <row r="18" spans="1:13" x14ac:dyDescent="0.2">
      <c r="A18" s="42" t="s">
        <v>6</v>
      </c>
      <c r="B18" s="39" t="s">
        <v>9</v>
      </c>
      <c r="C18" s="53">
        <v>49</v>
      </c>
      <c r="D18" s="15">
        <v>4275806.3999999994</v>
      </c>
      <c r="E18" s="16">
        <f t="shared" si="1"/>
        <v>87261.355102040805</v>
      </c>
      <c r="H18" s="19"/>
    </row>
    <row r="19" spans="1:13" x14ac:dyDescent="0.2">
      <c r="A19" s="42" t="s">
        <v>6</v>
      </c>
      <c r="B19" s="39" t="s">
        <v>10</v>
      </c>
      <c r="C19" s="53">
        <v>10</v>
      </c>
      <c r="D19" s="15">
        <v>685934.1</v>
      </c>
      <c r="E19" s="16">
        <f t="shared" si="1"/>
        <v>68593.41</v>
      </c>
      <c r="G19" s="13"/>
      <c r="H19" s="19"/>
      <c r="M19" s="24"/>
    </row>
    <row r="20" spans="1:13" x14ac:dyDescent="0.2">
      <c r="A20" s="42" t="s">
        <v>6</v>
      </c>
      <c r="B20" s="39" t="s">
        <v>11</v>
      </c>
      <c r="C20" s="5">
        <v>0</v>
      </c>
      <c r="D20" s="15">
        <v>0</v>
      </c>
      <c r="E20" s="16" t="s">
        <v>2</v>
      </c>
      <c r="H20" s="19"/>
      <c r="M20" s="24"/>
    </row>
    <row r="21" spans="1:13" x14ac:dyDescent="0.2">
      <c r="A21" s="42" t="s">
        <v>6</v>
      </c>
      <c r="B21" s="39" t="s">
        <v>12</v>
      </c>
      <c r="C21" s="53">
        <v>11</v>
      </c>
      <c r="D21" s="15">
        <v>672702.33</v>
      </c>
      <c r="E21" s="16">
        <f t="shared" si="1"/>
        <v>61154.757272727271</v>
      </c>
      <c r="H21" s="19"/>
      <c r="M21" s="24"/>
    </row>
    <row r="22" spans="1:13" x14ac:dyDescent="0.2">
      <c r="A22" s="42" t="s">
        <v>6</v>
      </c>
      <c r="B22" s="39" t="s">
        <v>13</v>
      </c>
      <c r="C22" s="5">
        <v>0</v>
      </c>
      <c r="D22" s="18">
        <v>0</v>
      </c>
      <c r="E22" s="16" t="s">
        <v>2</v>
      </c>
      <c r="H22" s="19"/>
    </row>
    <row r="23" spans="1:13" ht="14.25" customHeight="1" x14ac:dyDescent="0.2">
      <c r="A23" s="72" t="s">
        <v>16</v>
      </c>
      <c r="B23" s="61" t="s">
        <v>5</v>
      </c>
      <c r="C23" s="62">
        <f>SUM(C17:C22)</f>
        <v>122</v>
      </c>
      <c r="D23" s="63">
        <f>SUM(D17:D22)</f>
        <v>11147301.18</v>
      </c>
      <c r="E23" s="41">
        <f>D23/C23</f>
        <v>91371.321147540977</v>
      </c>
    </row>
    <row r="24" spans="1:13" ht="18.75" customHeight="1" x14ac:dyDescent="0.2">
      <c r="A24" s="43" t="s">
        <v>7</v>
      </c>
      <c r="B24" s="47" t="s">
        <v>8</v>
      </c>
      <c r="C24" s="54">
        <v>36</v>
      </c>
      <c r="D24" s="55">
        <v>3517461</v>
      </c>
      <c r="E24" s="48">
        <f>D24/C24</f>
        <v>97707.25</v>
      </c>
    </row>
    <row r="25" spans="1:13" x14ac:dyDescent="0.2">
      <c r="A25" s="12" t="s">
        <v>7</v>
      </c>
      <c r="B25" s="36" t="s">
        <v>9</v>
      </c>
      <c r="C25" s="40">
        <v>69</v>
      </c>
      <c r="D25" s="14">
        <v>5720603.25</v>
      </c>
      <c r="E25" s="16">
        <f t="shared" ref="E25:E28" si="2">D25/C25</f>
        <v>82907.293478260865</v>
      </c>
    </row>
    <row r="26" spans="1:13" x14ac:dyDescent="0.2">
      <c r="A26" s="12" t="s">
        <v>7</v>
      </c>
      <c r="B26" s="36" t="s">
        <v>10</v>
      </c>
      <c r="C26" s="40">
        <v>21</v>
      </c>
      <c r="D26" s="14">
        <v>1439561.7</v>
      </c>
      <c r="E26" s="16">
        <f t="shared" si="2"/>
        <v>68550.557142857142</v>
      </c>
    </row>
    <row r="27" spans="1:13" x14ac:dyDescent="0.2">
      <c r="A27" s="12" t="s">
        <v>7</v>
      </c>
      <c r="B27" s="36" t="s">
        <v>11</v>
      </c>
      <c r="C27" s="40">
        <v>0</v>
      </c>
      <c r="D27" s="14">
        <v>0</v>
      </c>
      <c r="E27" s="16">
        <v>0</v>
      </c>
    </row>
    <row r="28" spans="1:13" x14ac:dyDescent="0.2">
      <c r="A28" s="12" t="s">
        <v>7</v>
      </c>
      <c r="B28" s="36" t="s">
        <v>12</v>
      </c>
      <c r="C28" s="5">
        <v>25</v>
      </c>
      <c r="D28" s="15">
        <v>1502538.7799999998</v>
      </c>
      <c r="E28" s="16">
        <f t="shared" si="2"/>
        <v>60101.551199999994</v>
      </c>
    </row>
    <row r="29" spans="1:13" x14ac:dyDescent="0.2">
      <c r="A29" s="12" t="s">
        <v>7</v>
      </c>
      <c r="B29" s="36" t="s">
        <v>13</v>
      </c>
      <c r="C29" s="40">
        <v>0</v>
      </c>
      <c r="D29" s="14">
        <v>0</v>
      </c>
      <c r="E29" s="16">
        <v>0</v>
      </c>
    </row>
    <row r="30" spans="1:13" ht="14.25" customHeight="1" x14ac:dyDescent="0.2">
      <c r="A30" s="72" t="s">
        <v>17</v>
      </c>
      <c r="B30" s="64" t="s">
        <v>5</v>
      </c>
      <c r="C30" s="62">
        <f>SUM(C24:C29)</f>
        <v>151</v>
      </c>
      <c r="D30" s="63">
        <f>SUM(D24:D29)</f>
        <v>12180164.729999999</v>
      </c>
      <c r="E30" s="41">
        <f>D30/C30</f>
        <v>80663.34258278145</v>
      </c>
    </row>
    <row r="31" spans="1:13" ht="19.5" customHeight="1" thickBot="1" x14ac:dyDescent="0.25">
      <c r="A31" s="73" t="s">
        <v>21</v>
      </c>
      <c r="B31" s="74" t="s">
        <v>5</v>
      </c>
      <c r="C31" s="75">
        <f>SUM(C23,C30)</f>
        <v>273</v>
      </c>
      <c r="D31" s="76">
        <f>SUM(D23,D30)</f>
        <v>23327465.909999996</v>
      </c>
      <c r="E31" s="77">
        <f t="shared" ref="E31" si="3">D31/C31</f>
        <v>85448.593076923062</v>
      </c>
      <c r="G31" s="25"/>
      <c r="H31" s="19"/>
    </row>
    <row r="32" spans="1:13" ht="12.75" customHeight="1" x14ac:dyDescent="0.2">
      <c r="A32" s="36"/>
      <c r="B32" s="36"/>
      <c r="C32" s="7"/>
      <c r="D32" s="8"/>
      <c r="E32" s="69"/>
      <c r="G32" s="25"/>
      <c r="H32" s="19"/>
    </row>
    <row r="33" spans="4:8" ht="12.75" customHeight="1" x14ac:dyDescent="0.2">
      <c r="D33" s="70"/>
      <c r="E33" s="71"/>
      <c r="G33" s="25"/>
      <c r="H33" s="19"/>
    </row>
    <row r="34" spans="4:8" ht="12.75" customHeight="1" x14ac:dyDescent="0.2">
      <c r="F34" s="25"/>
      <c r="G34" s="19"/>
    </row>
    <row r="35" spans="4:8" ht="12.75" customHeight="1" x14ac:dyDescent="0.2"/>
    <row r="36" spans="4:8" ht="12.75" customHeight="1" x14ac:dyDescent="0.2">
      <c r="F36" s="6"/>
      <c r="G36" s="26"/>
    </row>
    <row r="37" spans="4:8" ht="12.75" customHeight="1" x14ac:dyDescent="0.2">
      <c r="F37" s="6"/>
      <c r="G37" s="26"/>
    </row>
    <row r="38" spans="4:8" ht="12.75" customHeight="1" x14ac:dyDescent="0.2">
      <c r="F38" s="19"/>
      <c r="G38" s="19"/>
    </row>
    <row r="39" spans="4:8" ht="12.75" customHeight="1" x14ac:dyDescent="0.2">
      <c r="F39" s="6"/>
      <c r="G39" s="26"/>
    </row>
    <row r="40" spans="4:8" ht="12.75" customHeight="1" x14ac:dyDescent="0.2">
      <c r="F40" s="19"/>
      <c r="G40" s="19"/>
    </row>
    <row r="41" spans="4:8" ht="12.75" customHeight="1" x14ac:dyDescent="0.2">
      <c r="F41" s="27"/>
      <c r="G41" s="28"/>
    </row>
    <row r="42" spans="4:8" ht="12.75" customHeight="1" x14ac:dyDescent="0.2">
      <c r="F42" s="6"/>
      <c r="G42" s="6"/>
    </row>
    <row r="43" spans="4:8" ht="12.75" customHeight="1" x14ac:dyDescent="0.2">
      <c r="F43" s="7"/>
      <c r="G43" s="8"/>
    </row>
    <row r="44" spans="4:8" ht="12.75" customHeight="1" x14ac:dyDescent="0.2">
      <c r="F44" s="7"/>
      <c r="G44" s="8"/>
    </row>
    <row r="45" spans="4:8" ht="12.75" customHeight="1" x14ac:dyDescent="0.2">
      <c r="F45" s="21"/>
      <c r="G45" s="29"/>
    </row>
    <row r="51" spans="7:8" ht="15.75" customHeight="1" x14ac:dyDescent="0.2"/>
    <row r="52" spans="7:8" ht="15.75" customHeight="1" x14ac:dyDescent="0.2"/>
    <row r="56" spans="7:8" ht="12.75" customHeight="1" x14ac:dyDescent="0.2"/>
    <row r="57" spans="7:8" x14ac:dyDescent="0.2">
      <c r="H57" s="19"/>
    </row>
    <row r="58" spans="7:8" x14ac:dyDescent="0.2">
      <c r="H58" s="19"/>
    </row>
    <row r="59" spans="7:8" x14ac:dyDescent="0.2">
      <c r="H59" s="19"/>
    </row>
    <row r="60" spans="7:8" x14ac:dyDescent="0.2">
      <c r="H60" s="19"/>
    </row>
    <row r="61" spans="7:8" x14ac:dyDescent="0.2">
      <c r="H61" s="19"/>
    </row>
    <row r="62" spans="7:8" x14ac:dyDescent="0.2">
      <c r="H62" s="19"/>
    </row>
    <row r="63" spans="7:8" x14ac:dyDescent="0.2">
      <c r="G63" s="13"/>
      <c r="H63" s="20"/>
    </row>
    <row r="69" spans="7:8" ht="15.75" customHeight="1" x14ac:dyDescent="0.2"/>
    <row r="70" spans="7:8" ht="15.75" customHeight="1" x14ac:dyDescent="0.2"/>
    <row r="75" spans="7:8" ht="14.25" customHeight="1" x14ac:dyDescent="0.2"/>
    <row r="78" spans="7:8" x14ac:dyDescent="0.2">
      <c r="G78" s="25"/>
      <c r="H78" s="30"/>
    </row>
    <row r="79" spans="7:8" x14ac:dyDescent="0.2">
      <c r="G79" s="25"/>
      <c r="H79" s="30"/>
    </row>
    <row r="80" spans="7:8" x14ac:dyDescent="0.2">
      <c r="G80" s="25"/>
      <c r="H80" s="30"/>
    </row>
    <row r="81" spans="7:8" x14ac:dyDescent="0.2">
      <c r="G81" s="25"/>
      <c r="H81" s="30"/>
    </row>
    <row r="82" spans="7:8" x14ac:dyDescent="0.2">
      <c r="G82" s="25"/>
      <c r="H82" s="30"/>
    </row>
    <row r="83" spans="7:8" x14ac:dyDescent="0.2">
      <c r="G83" s="25"/>
      <c r="H83" s="30"/>
    </row>
    <row r="84" spans="7:8" x14ac:dyDescent="0.2">
      <c r="G84" s="25"/>
      <c r="H84" s="30"/>
    </row>
    <row r="87" spans="7:8" x14ac:dyDescent="0.2">
      <c r="G87" s="6"/>
      <c r="H87" s="26"/>
    </row>
    <row r="88" spans="7:8" x14ac:dyDescent="0.2">
      <c r="G88" s="6"/>
      <c r="H88" s="26"/>
    </row>
    <row r="89" spans="7:8" x14ac:dyDescent="0.2">
      <c r="G89" s="6"/>
      <c r="H89" s="26"/>
    </row>
    <row r="90" spans="7:8" x14ac:dyDescent="0.2">
      <c r="G90" s="19"/>
      <c r="H90" s="19"/>
    </row>
    <row r="91" spans="7:8" x14ac:dyDescent="0.2">
      <c r="G91" s="19"/>
      <c r="H91" s="19"/>
    </row>
    <row r="92" spans="7:8" x14ac:dyDescent="0.2">
      <c r="G92" s="19"/>
      <c r="H92" s="19"/>
    </row>
    <row r="93" spans="7:8" x14ac:dyDescent="0.2">
      <c r="G93" s="27"/>
      <c r="H93" s="28"/>
    </row>
    <row r="94" spans="7:8" x14ac:dyDescent="0.2">
      <c r="G94" s="6"/>
      <c r="H94" s="6"/>
    </row>
    <row r="95" spans="7:8" x14ac:dyDescent="0.2">
      <c r="G95" s="7"/>
      <c r="H95" s="8"/>
    </row>
    <row r="96" spans="7:8" x14ac:dyDescent="0.2">
      <c r="G96" s="7"/>
      <c r="H96" s="8"/>
    </row>
    <row r="97" spans="6:13" x14ac:dyDescent="0.2">
      <c r="G97" s="21"/>
      <c r="H97" s="31"/>
    </row>
    <row r="101" spans="6:13" x14ac:dyDescent="0.2">
      <c r="F101" s="32"/>
      <c r="G101" s="32"/>
      <c r="H101" s="32"/>
      <c r="I101" s="32"/>
      <c r="J101" s="32"/>
      <c r="K101" s="32"/>
      <c r="L101" s="32"/>
      <c r="M101" s="33"/>
    </row>
    <row r="102" spans="6:13" x14ac:dyDescent="0.2">
      <c r="F102" s="32"/>
      <c r="G102" s="32"/>
      <c r="H102" s="32"/>
      <c r="I102" s="32"/>
      <c r="J102" s="32"/>
      <c r="K102" s="32"/>
      <c r="L102" s="32"/>
    </row>
  </sheetData>
  <printOptions horizontalCentered="1"/>
  <pageMargins left="0.7" right="0.7" top="0.75" bottom="0.75" header="0.3" footer="0.3"/>
  <pageSetup orientation="portrait" r:id="rId1"/>
  <headerFooter>
    <oddFooter>&amp;L&amp;F&amp;RBuffalo State University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47950E5-6F6A-444A-97DF-AF5D97F25F0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Faculty Salary Distribution</vt:lpstr>
      <vt:lpstr>'Faculty Salary Distribution'!Print_Area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gachetym</dc:creator>
  <cp:lastModifiedBy>Auman, Christine M</cp:lastModifiedBy>
  <cp:lastPrinted>2026-04-20T18:03:46Z</cp:lastPrinted>
  <dcterms:created xsi:type="dcterms:W3CDTF">2004-04-22T18:58:07Z</dcterms:created>
  <dcterms:modified xsi:type="dcterms:W3CDTF">2026-04-20T18:04:01Z</dcterms:modified>
</cp:coreProperties>
</file>