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bscappm4\bscir2\Delos-Olivia\IR Website\Faculty-Staff\2025-26\"/>
    </mc:Choice>
  </mc:AlternateContent>
  <xr:revisionPtr revIDLastSave="0" documentId="13_ncr:1_{20B5A226-F09A-4E11-B7BC-07AC8F3D42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mployees 2025-2026" sheetId="2" r:id="rId1"/>
  </sheets>
  <definedNames>
    <definedName name="_xlnm.Print_Area" localSheetId="0">'Employees 2025-2026'!$A$1:$U$43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2" l="1"/>
  <c r="U24" i="2"/>
  <c r="T25" i="2"/>
  <c r="U25" i="2"/>
  <c r="T26" i="2"/>
  <c r="U26" i="2"/>
  <c r="T27" i="2"/>
  <c r="U27" i="2"/>
  <c r="T28" i="2"/>
  <c r="U28" i="2"/>
  <c r="T29" i="2"/>
  <c r="U29" i="2"/>
  <c r="T30" i="2"/>
  <c r="U30" i="2"/>
  <c r="T31" i="2"/>
  <c r="U31" i="2"/>
  <c r="T32" i="2"/>
  <c r="U32" i="2"/>
  <c r="T33" i="2"/>
  <c r="U33" i="2"/>
  <c r="T34" i="2"/>
  <c r="U34" i="2"/>
  <c r="T35" i="2"/>
  <c r="U35" i="2"/>
  <c r="T36" i="2"/>
  <c r="U36" i="2"/>
  <c r="T24" i="2"/>
  <c r="R18" i="2" l="1"/>
  <c r="S18" i="2"/>
  <c r="R37" i="2"/>
  <c r="S37" i="2"/>
  <c r="S43" i="2" l="1"/>
  <c r="R43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U37" i="2" l="1"/>
  <c r="T37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U4" i="2"/>
  <c r="T4" i="2"/>
  <c r="Q18" i="2"/>
  <c r="Q43" i="2" s="1"/>
  <c r="P18" i="2"/>
  <c r="P43" i="2" s="1"/>
  <c r="O18" i="2"/>
  <c r="O43" i="2" s="1"/>
  <c r="N18" i="2"/>
  <c r="N43" i="2" s="1"/>
  <c r="M18" i="2"/>
  <c r="M43" i="2" s="1"/>
  <c r="L18" i="2"/>
  <c r="L43" i="2" s="1"/>
  <c r="K18" i="2"/>
  <c r="K43" i="2" s="1"/>
  <c r="J18" i="2"/>
  <c r="J43" i="2" s="1"/>
  <c r="I18" i="2"/>
  <c r="I43" i="2" s="1"/>
  <c r="H18" i="2"/>
  <c r="H43" i="2" s="1"/>
  <c r="G18" i="2"/>
  <c r="G43" i="2" s="1"/>
  <c r="F18" i="2"/>
  <c r="F43" i="2" s="1"/>
  <c r="E18" i="2"/>
  <c r="E43" i="2" s="1"/>
  <c r="D18" i="2"/>
  <c r="D43" i="2" s="1"/>
  <c r="C18" i="2"/>
  <c r="C43" i="2" s="1"/>
  <c r="B18" i="2"/>
  <c r="B43" i="2" s="1"/>
  <c r="U18" i="2" l="1"/>
  <c r="U43" i="2" s="1"/>
  <c r="T18" i="2"/>
  <c r="T43" i="2" s="1"/>
</calcChain>
</file>

<file path=xl/sharedStrings.xml><?xml version="1.0" encoding="utf-8"?>
<sst xmlns="http://schemas.openxmlformats.org/spreadsheetml/2006/main" count="96" uniqueCount="44">
  <si>
    <t>Classification</t>
  </si>
  <si>
    <t>Faculty</t>
  </si>
  <si>
    <t>Research Staff</t>
  </si>
  <si>
    <t>Service Occupations</t>
  </si>
  <si>
    <t>Management Occupations</t>
  </si>
  <si>
    <t>Total Full Time</t>
  </si>
  <si>
    <t>Other Teachers Instructional Support</t>
  </si>
  <si>
    <t>Graduate Assistants</t>
  </si>
  <si>
    <t>Total Part Time</t>
  </si>
  <si>
    <t>All Employees</t>
  </si>
  <si>
    <t>Archivists, Curators, and Museum Technicians</t>
  </si>
  <si>
    <t>Librarian</t>
  </si>
  <si>
    <t>Student and Academic Affairs and Other Education Services Occupations</t>
  </si>
  <si>
    <t>Business and Financial Operations Occupations</t>
  </si>
  <si>
    <t>Computer, Engineering, and Science Occupations</t>
  </si>
  <si>
    <t>Community, Social Service, Legal, Arts, Design, Entertainment, Sports, and Media Occupations</t>
  </si>
  <si>
    <t>Healthcare Practitioners and Technical Occupations</t>
  </si>
  <si>
    <t>Office and Administrative Support Occupations</t>
  </si>
  <si>
    <t>Natural Resources, Construction, and Maintenance Occupations</t>
  </si>
  <si>
    <t>Production, Transportation, and Material Moving Occupations</t>
  </si>
  <si>
    <t>Buffalo State University
Full-Time Employees by Gender, Ethnicity, and Occupation
2025-2026 (Payroll 17)</t>
  </si>
  <si>
    <t>Asian
Men</t>
  </si>
  <si>
    <t>Asian
Women</t>
  </si>
  <si>
    <t>White
Men</t>
  </si>
  <si>
    <t>White
Women</t>
  </si>
  <si>
    <t>Two+ Races
Men</t>
  </si>
  <si>
    <t>Two+ Races
Women</t>
  </si>
  <si>
    <t>Total
Men</t>
  </si>
  <si>
    <t>Total
Women</t>
  </si>
  <si>
    <t>Community, Social Service, Legal, Arts, Design, Entertainment, Sports, and Media Occ.</t>
  </si>
  <si>
    <t>NH/PI
Men</t>
  </si>
  <si>
    <t>NH/PI
Women</t>
  </si>
  <si>
    <t>Non-Res Alien
Men</t>
  </si>
  <si>
    <t>Non-Res Alien
Women</t>
  </si>
  <si>
    <t>Am Indian
Men</t>
  </si>
  <si>
    <t>Am Indian
Women</t>
  </si>
  <si>
    <t>Black / Afr Am
Women</t>
  </si>
  <si>
    <t>Black / Afr Am
Men</t>
  </si>
  <si>
    <t>Buffalo State University
Part-Time Employees by Gender, Ethnicity, and Occupation
2025-2026 (Payroll 17)</t>
  </si>
  <si>
    <t>Buffalo State University
All Employees by Gender, Ethnicity, and Occupation
2025-2026 (Payroll 17)</t>
  </si>
  <si>
    <t>Undiscl
Men</t>
  </si>
  <si>
    <t>Undiscl
Women</t>
  </si>
  <si>
    <t>Hispanic / Latino
Men</t>
  </si>
  <si>
    <t>Hispanic / Latino
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</si>
</sst>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theme="0" tint="-0.34998626667073579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/>
      <right style="thin">
        <color indexed="64"/>
      </right>
      <top style="hair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theme="0" tint="-0.34998626667073579"/>
      </bottom>
      <diagonal/>
    </border>
    <border>
      <left style="medium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indexed="64"/>
      </left>
      <right/>
      <top style="hair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Continuous" wrapText="1"/>
    </xf>
    <xf numFmtId="0" fontId="3" fillId="2" borderId="0" xfId="0" applyFont="1" applyFill="1" applyAlignment="1">
      <alignment horizontal="centerContinuous"/>
    </xf>
    <xf numFmtId="0" fontId="3" fillId="2" borderId="4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7" fillId="3" borderId="2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7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medium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 style="medium">
          <color indexed="64"/>
        </top>
        <bottom/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hair">
          <color theme="0" tint="-0.34998626667073579"/>
        </top>
        <bottom style="hair">
          <color theme="0" tint="-0.34998626667073579"/>
        </bottom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hair">
          <color theme="0" tint="-0.34998626667073579"/>
        </top>
        <bottom/>
        <vertical/>
        <horizontal/>
      </border>
    </dxf>
    <dxf>
      <border outline="0">
        <right style="medium">
          <color indexed="64"/>
        </right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DC6D5"/>
      <color rgb="FFF5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AD2078-D188-467A-A694-EC10435CB548}" name="Table1" displayName="Table1" ref="A3:U18" totalsRowShown="0" headerRowDxfId="70" headerRowBorderDxfId="69" tableBorderDxfId="68">
  <tableColumns count="21">
    <tableColumn id="1" xr3:uid="{D9969121-371B-4967-A0AA-DA51FE5782C5}" name="Classification" dataDxfId="67"/>
    <tableColumn id="2" xr3:uid="{7FA17E32-5769-448D-909B-BD448969F03C}" name="Non-Res Alien_x000a_Men" dataDxfId="66"/>
    <tableColumn id="3" xr3:uid="{D4F0D927-417B-4FE4-A9C5-A109CC82993B}" name="Non-Res Alien_x000a_Women" dataDxfId="65"/>
    <tableColumn id="4" xr3:uid="{D80A81E2-FE98-4342-B16E-5B1C164C572B}" name="Hispanic / Latino_x000a_Men" dataDxfId="64"/>
    <tableColumn id="5" xr3:uid="{8F63C462-3E5D-40F5-8274-E3205EBE1343}" name="Hispanic / Latino_x000a_Women" dataDxfId="63"/>
    <tableColumn id="6" xr3:uid="{5E7531F4-9805-41DA-999A-2479870AF89D}" name="Am Indian_x000a_Men" dataDxfId="62"/>
    <tableColumn id="7" xr3:uid="{06AB2F42-3023-4DE2-92A2-703ECD83B3CC}" name="Am Indian_x000a_Women" dataDxfId="61"/>
    <tableColumn id="8" xr3:uid="{80345025-1658-4253-8D67-99BA6929E0ED}" name="Asian_x000a_Men" dataDxfId="60"/>
    <tableColumn id="9" xr3:uid="{433BCD55-09F6-47B3-BF55-2B27BEDBC675}" name="Asian_x000a_Women" dataDxfId="59"/>
    <tableColumn id="10" xr3:uid="{E1739D74-C520-479C-80C8-A30296CD7841}" name="Black / Afr Am_x000a_Men" dataDxfId="58"/>
    <tableColumn id="11" xr3:uid="{7CD86C02-A2DB-4A53-B4D6-8AC232A291A8}" name="Black / Afr Am_x000a_Women" dataDxfId="57"/>
    <tableColumn id="12" xr3:uid="{3A1226C7-6CA1-4717-A36B-763CE42AC602}" name="NH/PI_x000a_Men" dataDxfId="56"/>
    <tableColumn id="13" xr3:uid="{7D870CA4-A5C9-4E6F-BE8D-C639F5E6235A}" name="NH/PI_x000a_Women" dataDxfId="55"/>
    <tableColumn id="14" xr3:uid="{3253E19F-578E-499A-97C9-DD9A35C27576}" name="White_x000a_Men" dataDxfId="54"/>
    <tableColumn id="15" xr3:uid="{447951D9-81FF-4EBC-BD45-81A4E7D24BD8}" name="White_x000a_Women" dataDxfId="53"/>
    <tableColumn id="16" xr3:uid="{F7CB930F-F476-4D30-9E02-9467937ACA34}" name="Two+ Races_x000a_Men" dataDxfId="52"/>
    <tableColumn id="17" xr3:uid="{7EC4F068-5DC7-425F-83A9-5D0C04021D6F}" name="Two+ Races_x000a_Women" dataDxfId="51"/>
    <tableColumn id="18" xr3:uid="{2096C086-21E8-4A78-BC7E-79EE08711DA2}" name="Undiscl_x000a_Men" dataDxfId="50"/>
    <tableColumn id="19" xr3:uid="{BD404B48-08A9-4E90-A3B2-73FEA99019FA}" name="Undiscl_x000a_Women" dataDxfId="49"/>
    <tableColumn id="20" xr3:uid="{20B32503-8EFA-44A7-B5E5-99E2950B7BAB}" name="Total_x000a_Men" dataDxfId="48"/>
    <tableColumn id="21" xr3:uid="{C552733B-A3BD-4FED-A397-FE436C9B1705}" name="Total_x000a_Women" dataDxfId="4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485974-374F-4AA1-8F25-5A11565F5FA1}" name="Table2" displayName="Table2" ref="A23:U37" totalsRowShown="0" headerRowDxfId="46" headerRowBorderDxfId="45" tableBorderDxfId="44">
  <tableColumns count="21">
    <tableColumn id="1" xr3:uid="{93AD7D75-4AC8-447B-BB86-1F3396D52243}" name="Classification" dataDxfId="43"/>
    <tableColumn id="2" xr3:uid="{49F8CCE5-92DA-4194-A49C-EC329F32B62A}" name="Non-Res Alien_x000a_Men" dataDxfId="42"/>
    <tableColumn id="3" xr3:uid="{C08C0786-ABD5-4599-96F0-9E7EBA7BCE7B}" name="Non-Res Alien_x000a_Women" dataDxfId="41"/>
    <tableColumn id="4" xr3:uid="{EB05D039-9473-4B94-BDB9-5692A61F7975}" name="Hispanic / Latino_x000a_Men" dataDxfId="40"/>
    <tableColumn id="5" xr3:uid="{51723065-B7F5-419F-ADE2-6651AC0EF3F4}" name="Hispanic / Latino_x000a_Women" dataDxfId="39"/>
    <tableColumn id="6" xr3:uid="{92DDE7EE-DAFA-4A7E-9509-6744D2E0726D}" name="Am Indian_x000a_Men" dataDxfId="38"/>
    <tableColumn id="7" xr3:uid="{468CDC59-F225-42EC-9B86-386C18E8D259}" name="Am Indian_x000a_Women" dataDxfId="37"/>
    <tableColumn id="8" xr3:uid="{21B328C4-D9CC-44D9-99C7-BB9C231EB2DC}" name="Asian_x000a_Men" dataDxfId="36"/>
    <tableColumn id="9" xr3:uid="{A17A8B2C-9D88-49B9-ACCF-CBF79676D3DF}" name="Asian_x000a_Women" dataDxfId="35"/>
    <tableColumn id="10" xr3:uid="{61C566F7-BCCC-4537-BB13-9A31D38E9647}" name="Black / Afr Am_x000a_Men" dataDxfId="34"/>
    <tableColumn id="11" xr3:uid="{C825E7D0-AC9B-4214-BDA8-A3A48F9388DB}" name="Black / Afr Am_x000a_Women" dataDxfId="33"/>
    <tableColumn id="12" xr3:uid="{8CCA3CAD-BA5D-4A51-A073-BD122CDED397}" name="NH/PI_x000a_Men" dataDxfId="32"/>
    <tableColumn id="13" xr3:uid="{6D5C687A-482B-46F5-97A4-87FF7D9710C1}" name="NH/PI_x000a_Women" dataDxfId="31"/>
    <tableColumn id="14" xr3:uid="{6303060F-9B13-4021-B7B9-3553C741F7EA}" name="White_x000a_Men" dataDxfId="30"/>
    <tableColumn id="15" xr3:uid="{57235AD6-3F88-4F2B-A9A8-3C65335CB936}" name="White_x000a_Women" dataDxfId="29"/>
    <tableColumn id="16" xr3:uid="{3597CE50-45E8-4E2D-9D15-C686FE986FE7}" name="Two+ Races_x000a_Men" dataDxfId="28"/>
    <tableColumn id="17" xr3:uid="{41FFC8E7-330F-4A9D-9AFF-F27AD1683976}" name="Two+ Races_x000a_Women" dataDxfId="27"/>
    <tableColumn id="18" xr3:uid="{1BC81AED-6AC9-4B1C-A616-911F42CD039D}" name="Undiscl_x000a_Men" dataDxfId="26"/>
    <tableColumn id="19" xr3:uid="{C1672523-0A24-4FAB-8209-E12FF89DD949}" name="Undiscl_x000a_Women" dataDxfId="25"/>
    <tableColumn id="20" xr3:uid="{D8DB96DE-266F-4B1C-81BA-3559B965A0B5}" name="Total_x000a_Men" dataDxfId="24"/>
    <tableColumn id="21" xr3:uid="{A1CAEBD8-0A93-4243-8FC7-F2919C110A0E}" name="Total_x000a_Women" dataDxfId="2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3FE741A-4B15-4942-8958-F9D6A352D746}" name="Table3" displayName="Table3" ref="A42:U43" totalsRowShown="0" headerRowDxfId="22" tableBorderDxfId="21">
  <tableColumns count="21">
    <tableColumn id="1" xr3:uid="{D4869529-B93F-48FC-98CD-4A6A2BD98940}" name="Classification" dataDxfId="20"/>
    <tableColumn id="2" xr3:uid="{5025FCF9-9CBB-4074-9B45-38ADCD71E832}" name="Non-Res Alien_x000a_Men" dataDxfId="19">
      <calculatedColumnFormula>SUM(B18,B37)</calculatedColumnFormula>
    </tableColumn>
    <tableColumn id="3" xr3:uid="{40311E62-7620-4439-8FA9-3450D4CA72EF}" name="Non-Res Alien_x000a_Women" dataDxfId="18">
      <calculatedColumnFormula>SUM(C18,C37)</calculatedColumnFormula>
    </tableColumn>
    <tableColumn id="4" xr3:uid="{BD59B0FF-7B6B-4D42-9188-9CEF646EDE72}" name="Hispanic / Latino_x000a_Men" dataDxfId="17">
      <calculatedColumnFormula>SUM(D18,D37)</calculatedColumnFormula>
    </tableColumn>
    <tableColumn id="5" xr3:uid="{8611539B-6B6D-4572-B731-581029610B39}" name="Hispanic / Latino_x000a_Women" dataDxfId="16">
      <calculatedColumnFormula>SUM(E18,E37)</calculatedColumnFormula>
    </tableColumn>
    <tableColumn id="6" xr3:uid="{E3F13210-B7AA-4E29-8F77-5492E3DAD95C}" name="Am Indian_x000a_Men" dataDxfId="15">
      <calculatedColumnFormula>SUM(F18,F37)</calculatedColumnFormula>
    </tableColumn>
    <tableColumn id="7" xr3:uid="{2D97FD7B-8A9E-4CFE-8800-7AA22676C2AB}" name="Am Indian_x000a_Women" dataDxfId="14">
      <calculatedColumnFormula>SUM(G18,G37)</calculatedColumnFormula>
    </tableColumn>
    <tableColumn id="8" xr3:uid="{0C1C8987-F179-49AA-81A2-E35352A2E01E}" name="Asian_x000a_Men" dataDxfId="13">
      <calculatedColumnFormula>SUM(H18,H37)</calculatedColumnFormula>
    </tableColumn>
    <tableColumn id="9" xr3:uid="{1690903D-3BA4-4F24-87E8-6038ACFC61FA}" name="Asian_x000a_Women" dataDxfId="12">
      <calculatedColumnFormula>SUM(I18,I37)</calculatedColumnFormula>
    </tableColumn>
    <tableColumn id="10" xr3:uid="{3250FF40-1CFB-4A3D-8342-7F7452F6C6DF}" name="Black / Afr Am_x000a_Men" dataDxfId="11">
      <calculatedColumnFormula>SUM(J18,J37)</calculatedColumnFormula>
    </tableColumn>
    <tableColumn id="11" xr3:uid="{61382E5B-5596-43F8-BEAD-AAAF1F31BED0}" name="Black / Afr Am_x000a_Women" dataDxfId="10">
      <calculatedColumnFormula>SUM(K18,K37)</calculatedColumnFormula>
    </tableColumn>
    <tableColumn id="12" xr3:uid="{3E6857F8-B8D5-4884-B14A-AD31D5479377}" name="NH/PI_x000a_Men" dataDxfId="9">
      <calculatedColumnFormula>SUM(L18,L37)</calculatedColumnFormula>
    </tableColumn>
    <tableColumn id="13" xr3:uid="{F9F5938D-C6A7-41F9-A106-726CE56D360F}" name="NH/PI_x000a_Women" dataDxfId="8">
      <calculatedColumnFormula>SUM(M18,M37)</calculatedColumnFormula>
    </tableColumn>
    <tableColumn id="14" xr3:uid="{9CB1FEBA-A193-4994-A377-57847F2683E5}" name="White_x000a_Men" dataDxfId="7">
      <calculatedColumnFormula>SUM(N18,N37)</calculatedColumnFormula>
    </tableColumn>
    <tableColumn id="15" xr3:uid="{925C031E-6121-49E5-84F4-BF30E551A020}" name="White_x000a_Women" dataDxfId="6">
      <calculatedColumnFormula>SUM(O18,O37)</calculatedColumnFormula>
    </tableColumn>
    <tableColumn id="16" xr3:uid="{28487BE1-E693-4679-802B-E240A552A6DB}" name="Two+ Races_x000a_Men" dataDxfId="5">
      <calculatedColumnFormula>SUM(P18,P37)</calculatedColumnFormula>
    </tableColumn>
    <tableColumn id="17" xr3:uid="{8A311C16-EAD1-4C2B-A857-844669B823C6}" name="Two+ Races_x000a_Women" dataDxfId="4">
      <calculatedColumnFormula>SUM(Q18,Q37)</calculatedColumnFormula>
    </tableColumn>
    <tableColumn id="18" xr3:uid="{2BCF0142-3872-4B8C-B982-CD617939E328}" name="Undiscl_x000a_Men" dataDxfId="3">
      <calculatedColumnFormula>SUM(R18,R37)</calculatedColumnFormula>
    </tableColumn>
    <tableColumn id="19" xr3:uid="{9D3E0D4C-801B-4926-9741-7FADAA4CF66F}" name="Undiscl_x000a_Women" dataDxfId="2">
      <calculatedColumnFormula>SUM(S18,S37)</calculatedColumnFormula>
    </tableColumn>
    <tableColumn id="20" xr3:uid="{E9F8274C-5088-4141-B1C0-9501AC1CA734}" name="Total_x000a_Men" dataDxfId="1">
      <calculatedColumnFormula>SUM(T18,T37)</calculatedColumnFormula>
    </tableColumn>
    <tableColumn id="21" xr3:uid="{E63C7C1E-EA20-4573-904E-C3A52BF3C552}" name="Total_x000a_Women" dataDxfId="0">
      <calculatedColumnFormula>SUM(U18,U37)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53BF-26E8-4172-8194-8A757F067885}">
  <dimension ref="A1:U46"/>
  <sheetViews>
    <sheetView tabSelected="1" zoomScale="80" zoomScaleNormal="80" workbookViewId="0">
      <selection activeCell="I29" sqref="I29"/>
    </sheetView>
  </sheetViews>
  <sheetFormatPr defaultColWidth="9.140625" defaultRowHeight="15.75" x14ac:dyDescent="0.25"/>
  <cols>
    <col min="1" max="1" width="46.28515625" style="1" customWidth="1"/>
    <col min="2" max="11" width="9.140625" style="1" customWidth="1"/>
    <col min="12" max="13" width="10.5703125" style="1" customWidth="1"/>
    <col min="14" max="21" width="9.140625" style="1" customWidth="1"/>
    <col min="22" max="16384" width="9.140625" style="1"/>
  </cols>
  <sheetData>
    <row r="1" spans="1:21" ht="56.25" x14ac:dyDescent="0.3">
      <c r="A1" s="4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spans="1:21" ht="19.5" thickBot="1" x14ac:dyDescent="0.3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45" x14ac:dyDescent="0.25">
      <c r="A3" s="25" t="s">
        <v>0</v>
      </c>
      <c r="B3" s="21" t="s">
        <v>32</v>
      </c>
      <c r="C3" s="22" t="s">
        <v>33</v>
      </c>
      <c r="D3" s="21" t="s">
        <v>42</v>
      </c>
      <c r="E3" s="22" t="s">
        <v>43</v>
      </c>
      <c r="F3" s="21" t="s">
        <v>34</v>
      </c>
      <c r="G3" s="23" t="s">
        <v>35</v>
      </c>
      <c r="H3" s="21" t="s">
        <v>21</v>
      </c>
      <c r="I3" s="22" t="s">
        <v>22</v>
      </c>
      <c r="J3" s="21" t="s">
        <v>37</v>
      </c>
      <c r="K3" s="22" t="s">
        <v>36</v>
      </c>
      <c r="L3" s="21" t="s">
        <v>30</v>
      </c>
      <c r="M3" s="23" t="s">
        <v>31</v>
      </c>
      <c r="N3" s="21" t="s">
        <v>23</v>
      </c>
      <c r="O3" s="22" t="s">
        <v>24</v>
      </c>
      <c r="P3" s="21" t="s">
        <v>25</v>
      </c>
      <c r="Q3" s="22" t="s">
        <v>26</v>
      </c>
      <c r="R3" s="21" t="s">
        <v>40</v>
      </c>
      <c r="S3" s="23" t="s">
        <v>41</v>
      </c>
      <c r="T3" s="24" t="s">
        <v>27</v>
      </c>
      <c r="U3" s="26" t="s">
        <v>28</v>
      </c>
    </row>
    <row r="4" spans="1:21" ht="32.25" customHeight="1" x14ac:dyDescent="0.25">
      <c r="A4" s="7" t="s">
        <v>1</v>
      </c>
      <c r="B4" s="9">
        <v>3</v>
      </c>
      <c r="C4" s="10">
        <v>6</v>
      </c>
      <c r="D4" s="9">
        <v>7</v>
      </c>
      <c r="E4" s="10">
        <v>7</v>
      </c>
      <c r="F4" s="9">
        <v>0</v>
      </c>
      <c r="G4" s="11">
        <v>1</v>
      </c>
      <c r="H4" s="9">
        <v>16</v>
      </c>
      <c r="I4" s="10">
        <v>19</v>
      </c>
      <c r="J4" s="9">
        <v>5</v>
      </c>
      <c r="K4" s="10">
        <v>11</v>
      </c>
      <c r="L4" s="9">
        <v>0</v>
      </c>
      <c r="M4" s="11">
        <v>0</v>
      </c>
      <c r="N4" s="9">
        <v>118</v>
      </c>
      <c r="O4" s="10">
        <v>78</v>
      </c>
      <c r="P4" s="9">
        <v>2</v>
      </c>
      <c r="Q4" s="10">
        <v>0</v>
      </c>
      <c r="R4" s="9">
        <v>0</v>
      </c>
      <c r="S4" s="11">
        <v>0</v>
      </c>
      <c r="T4" s="12">
        <f t="shared" ref="T4:T17" si="0">SUM(B4,D4,F4,H4,J4,L4,N4,P4,R4)</f>
        <v>151</v>
      </c>
      <c r="U4" s="27">
        <f t="shared" ref="U4:U17" si="1">SUM(C4,E4,G4,I4,K4,M4,O4,Q4,S4)</f>
        <v>122</v>
      </c>
    </row>
    <row r="5" spans="1:21" ht="32.25" customHeight="1" x14ac:dyDescent="0.25">
      <c r="A5" s="6" t="s">
        <v>2</v>
      </c>
      <c r="B5" s="13">
        <v>0</v>
      </c>
      <c r="C5" s="14">
        <v>0</v>
      </c>
      <c r="D5" s="13">
        <v>0</v>
      </c>
      <c r="E5" s="14">
        <v>0</v>
      </c>
      <c r="F5" s="13">
        <v>0</v>
      </c>
      <c r="G5" s="15">
        <v>0</v>
      </c>
      <c r="H5" s="13">
        <v>0</v>
      </c>
      <c r="I5" s="14">
        <v>0</v>
      </c>
      <c r="J5" s="13">
        <v>0</v>
      </c>
      <c r="K5" s="14">
        <v>0</v>
      </c>
      <c r="L5" s="13">
        <v>0</v>
      </c>
      <c r="M5" s="15">
        <v>0</v>
      </c>
      <c r="N5" s="13">
        <v>0</v>
      </c>
      <c r="O5" s="14">
        <v>2</v>
      </c>
      <c r="P5" s="13">
        <v>0</v>
      </c>
      <c r="Q5" s="14">
        <v>0</v>
      </c>
      <c r="R5" s="13">
        <v>0</v>
      </c>
      <c r="S5" s="15">
        <v>0</v>
      </c>
      <c r="T5" s="16">
        <f t="shared" si="0"/>
        <v>0</v>
      </c>
      <c r="U5" s="28">
        <f t="shared" si="1"/>
        <v>2</v>
      </c>
    </row>
    <row r="6" spans="1:21" ht="32.25" customHeight="1" x14ac:dyDescent="0.25">
      <c r="A6" s="6" t="s">
        <v>10</v>
      </c>
      <c r="B6" s="13">
        <v>0</v>
      </c>
      <c r="C6" s="14">
        <v>0</v>
      </c>
      <c r="D6" s="13">
        <v>0</v>
      </c>
      <c r="E6" s="14">
        <v>0</v>
      </c>
      <c r="F6" s="13">
        <v>0</v>
      </c>
      <c r="G6" s="15">
        <v>0</v>
      </c>
      <c r="H6" s="13">
        <v>0</v>
      </c>
      <c r="I6" s="14">
        <v>0</v>
      </c>
      <c r="J6" s="13">
        <v>0</v>
      </c>
      <c r="K6" s="14">
        <v>0</v>
      </c>
      <c r="L6" s="13">
        <v>0</v>
      </c>
      <c r="M6" s="15">
        <v>0</v>
      </c>
      <c r="N6" s="13">
        <v>2</v>
      </c>
      <c r="O6" s="14">
        <v>3</v>
      </c>
      <c r="P6" s="13">
        <v>0</v>
      </c>
      <c r="Q6" s="14">
        <v>0</v>
      </c>
      <c r="R6" s="13">
        <v>0</v>
      </c>
      <c r="S6" s="15">
        <v>0</v>
      </c>
      <c r="T6" s="16">
        <f t="shared" si="0"/>
        <v>2</v>
      </c>
      <c r="U6" s="28">
        <f t="shared" si="1"/>
        <v>3</v>
      </c>
    </row>
    <row r="7" spans="1:21" ht="32.25" customHeight="1" x14ac:dyDescent="0.25">
      <c r="A7" s="6" t="s">
        <v>11</v>
      </c>
      <c r="B7" s="13">
        <v>0</v>
      </c>
      <c r="C7" s="14">
        <v>0</v>
      </c>
      <c r="D7" s="13">
        <v>0</v>
      </c>
      <c r="E7" s="14">
        <v>0</v>
      </c>
      <c r="F7" s="13">
        <v>0</v>
      </c>
      <c r="G7" s="15">
        <v>0</v>
      </c>
      <c r="H7" s="13">
        <v>0</v>
      </c>
      <c r="I7" s="14">
        <v>1</v>
      </c>
      <c r="J7" s="13">
        <v>0</v>
      </c>
      <c r="K7" s="14">
        <v>0</v>
      </c>
      <c r="L7" s="13">
        <v>0</v>
      </c>
      <c r="M7" s="15">
        <v>0</v>
      </c>
      <c r="N7" s="13">
        <v>3</v>
      </c>
      <c r="O7" s="14">
        <v>6</v>
      </c>
      <c r="P7" s="13">
        <v>0</v>
      </c>
      <c r="Q7" s="14">
        <v>0</v>
      </c>
      <c r="R7" s="13">
        <v>0</v>
      </c>
      <c r="S7" s="15">
        <v>0</v>
      </c>
      <c r="T7" s="16">
        <f t="shared" si="0"/>
        <v>3</v>
      </c>
      <c r="U7" s="28">
        <f t="shared" si="1"/>
        <v>7</v>
      </c>
    </row>
    <row r="8" spans="1:21" ht="32.25" customHeight="1" x14ac:dyDescent="0.25">
      <c r="A8" s="6" t="s">
        <v>12</v>
      </c>
      <c r="B8" s="13">
        <v>0</v>
      </c>
      <c r="C8" s="14">
        <v>0</v>
      </c>
      <c r="D8" s="13">
        <v>1</v>
      </c>
      <c r="E8" s="14">
        <v>0</v>
      </c>
      <c r="F8" s="13">
        <v>3</v>
      </c>
      <c r="G8" s="15">
        <v>1</v>
      </c>
      <c r="H8" s="13">
        <v>0</v>
      </c>
      <c r="I8" s="14">
        <v>0</v>
      </c>
      <c r="J8" s="13">
        <v>4</v>
      </c>
      <c r="K8" s="14">
        <v>5</v>
      </c>
      <c r="L8" s="13">
        <v>0</v>
      </c>
      <c r="M8" s="15">
        <v>0</v>
      </c>
      <c r="N8" s="13">
        <v>17</v>
      </c>
      <c r="O8" s="14">
        <v>9</v>
      </c>
      <c r="P8" s="13">
        <v>0</v>
      </c>
      <c r="Q8" s="14">
        <v>0</v>
      </c>
      <c r="R8" s="13">
        <v>0</v>
      </c>
      <c r="S8" s="15">
        <v>0</v>
      </c>
      <c r="T8" s="16">
        <f t="shared" si="0"/>
        <v>25</v>
      </c>
      <c r="U8" s="28">
        <f t="shared" si="1"/>
        <v>15</v>
      </c>
    </row>
    <row r="9" spans="1:21" ht="32.25" customHeight="1" x14ac:dyDescent="0.25">
      <c r="A9" s="6" t="s">
        <v>4</v>
      </c>
      <c r="B9" s="13">
        <v>0</v>
      </c>
      <c r="C9" s="14">
        <v>0</v>
      </c>
      <c r="D9" s="13">
        <v>1</v>
      </c>
      <c r="E9" s="14">
        <v>1</v>
      </c>
      <c r="F9" s="13">
        <v>0</v>
      </c>
      <c r="G9" s="15">
        <v>0</v>
      </c>
      <c r="H9" s="13">
        <v>2</v>
      </c>
      <c r="I9" s="14">
        <v>0</v>
      </c>
      <c r="J9" s="13">
        <v>6</v>
      </c>
      <c r="K9" s="14">
        <v>1</v>
      </c>
      <c r="L9" s="13">
        <v>0</v>
      </c>
      <c r="M9" s="15">
        <v>0</v>
      </c>
      <c r="N9" s="13">
        <v>16</v>
      </c>
      <c r="O9" s="14">
        <v>23</v>
      </c>
      <c r="P9" s="13">
        <v>1</v>
      </c>
      <c r="Q9" s="14">
        <v>0</v>
      </c>
      <c r="R9" s="13">
        <v>0</v>
      </c>
      <c r="S9" s="15">
        <v>0</v>
      </c>
      <c r="T9" s="16">
        <f t="shared" si="0"/>
        <v>26</v>
      </c>
      <c r="U9" s="28">
        <f t="shared" si="1"/>
        <v>25</v>
      </c>
    </row>
    <row r="10" spans="1:21" ht="32.25" customHeight="1" x14ac:dyDescent="0.25">
      <c r="A10" s="6" t="s">
        <v>13</v>
      </c>
      <c r="B10" s="13">
        <v>1</v>
      </c>
      <c r="C10" s="14">
        <v>0</v>
      </c>
      <c r="D10" s="13">
        <v>1</v>
      </c>
      <c r="E10" s="14">
        <v>0</v>
      </c>
      <c r="F10" s="13">
        <v>1</v>
      </c>
      <c r="G10" s="15">
        <v>0</v>
      </c>
      <c r="H10" s="13">
        <v>2</v>
      </c>
      <c r="I10" s="14">
        <v>3</v>
      </c>
      <c r="J10" s="13">
        <v>9</v>
      </c>
      <c r="K10" s="14">
        <v>4</v>
      </c>
      <c r="L10" s="13">
        <v>0</v>
      </c>
      <c r="M10" s="15">
        <v>0</v>
      </c>
      <c r="N10" s="13">
        <v>54</v>
      </c>
      <c r="O10" s="14">
        <v>26</v>
      </c>
      <c r="P10" s="13">
        <v>1</v>
      </c>
      <c r="Q10" s="14">
        <v>2</v>
      </c>
      <c r="R10" s="13">
        <v>0</v>
      </c>
      <c r="S10" s="15">
        <v>0</v>
      </c>
      <c r="T10" s="16">
        <f t="shared" si="0"/>
        <v>69</v>
      </c>
      <c r="U10" s="28">
        <f t="shared" si="1"/>
        <v>35</v>
      </c>
    </row>
    <row r="11" spans="1:21" ht="32.25" customHeight="1" x14ac:dyDescent="0.25">
      <c r="A11" s="6" t="s">
        <v>14</v>
      </c>
      <c r="B11" s="13">
        <v>0</v>
      </c>
      <c r="C11" s="14">
        <v>6</v>
      </c>
      <c r="D11" s="13">
        <v>0</v>
      </c>
      <c r="E11" s="14">
        <v>2</v>
      </c>
      <c r="F11" s="13">
        <v>0</v>
      </c>
      <c r="G11" s="15">
        <v>1</v>
      </c>
      <c r="H11" s="13">
        <v>3</v>
      </c>
      <c r="I11" s="14">
        <v>3</v>
      </c>
      <c r="J11" s="13">
        <v>2</v>
      </c>
      <c r="K11" s="14">
        <v>7</v>
      </c>
      <c r="L11" s="13">
        <v>0</v>
      </c>
      <c r="M11" s="15">
        <v>0</v>
      </c>
      <c r="N11" s="13">
        <v>21</v>
      </c>
      <c r="O11" s="14">
        <v>80</v>
      </c>
      <c r="P11" s="13">
        <v>0</v>
      </c>
      <c r="Q11" s="14">
        <v>0</v>
      </c>
      <c r="R11" s="13">
        <v>0</v>
      </c>
      <c r="S11" s="15">
        <v>0</v>
      </c>
      <c r="T11" s="16">
        <f t="shared" si="0"/>
        <v>26</v>
      </c>
      <c r="U11" s="28">
        <f t="shared" si="1"/>
        <v>99</v>
      </c>
    </row>
    <row r="12" spans="1:21" ht="32.25" customHeight="1" x14ac:dyDescent="0.25">
      <c r="A12" s="6" t="s">
        <v>29</v>
      </c>
      <c r="B12" s="13">
        <v>0</v>
      </c>
      <c r="C12" s="14">
        <v>0</v>
      </c>
      <c r="D12" s="13">
        <v>3</v>
      </c>
      <c r="E12" s="14">
        <v>2</v>
      </c>
      <c r="F12" s="13">
        <v>1</v>
      </c>
      <c r="G12" s="15">
        <v>0</v>
      </c>
      <c r="H12" s="13">
        <v>0</v>
      </c>
      <c r="I12" s="14">
        <v>0</v>
      </c>
      <c r="J12" s="13">
        <v>5</v>
      </c>
      <c r="K12" s="14">
        <v>6</v>
      </c>
      <c r="L12" s="13">
        <v>0</v>
      </c>
      <c r="M12" s="15">
        <v>0</v>
      </c>
      <c r="N12" s="13">
        <v>18</v>
      </c>
      <c r="O12" s="14">
        <v>23</v>
      </c>
      <c r="P12" s="13">
        <v>1</v>
      </c>
      <c r="Q12" s="14">
        <v>2</v>
      </c>
      <c r="R12" s="13">
        <v>0</v>
      </c>
      <c r="S12" s="15">
        <v>0</v>
      </c>
      <c r="T12" s="16">
        <f t="shared" si="0"/>
        <v>28</v>
      </c>
      <c r="U12" s="28">
        <f t="shared" si="1"/>
        <v>33</v>
      </c>
    </row>
    <row r="13" spans="1:21" ht="32.25" customHeight="1" x14ac:dyDescent="0.25">
      <c r="A13" s="6" t="s">
        <v>16</v>
      </c>
      <c r="B13" s="13">
        <v>0</v>
      </c>
      <c r="C13" s="14">
        <v>0</v>
      </c>
      <c r="D13" s="13">
        <v>0</v>
      </c>
      <c r="E13" s="14">
        <v>0</v>
      </c>
      <c r="F13" s="13">
        <v>0</v>
      </c>
      <c r="G13" s="15">
        <v>0</v>
      </c>
      <c r="H13" s="13">
        <v>0</v>
      </c>
      <c r="I13" s="14">
        <v>0</v>
      </c>
      <c r="J13" s="13">
        <v>1</v>
      </c>
      <c r="K13" s="14">
        <v>0</v>
      </c>
      <c r="L13" s="13">
        <v>0</v>
      </c>
      <c r="M13" s="15">
        <v>0</v>
      </c>
      <c r="N13" s="13">
        <v>6</v>
      </c>
      <c r="O13" s="14">
        <v>2</v>
      </c>
      <c r="P13" s="13">
        <v>0</v>
      </c>
      <c r="Q13" s="14">
        <v>0</v>
      </c>
      <c r="R13" s="13">
        <v>0</v>
      </c>
      <c r="S13" s="15">
        <v>0</v>
      </c>
      <c r="T13" s="16">
        <f t="shared" si="0"/>
        <v>7</v>
      </c>
      <c r="U13" s="28">
        <f t="shared" si="1"/>
        <v>2</v>
      </c>
    </row>
    <row r="14" spans="1:21" ht="32.25" customHeight="1" x14ac:dyDescent="0.25">
      <c r="A14" s="6" t="s">
        <v>3</v>
      </c>
      <c r="B14" s="13">
        <v>0</v>
      </c>
      <c r="C14" s="14">
        <v>0</v>
      </c>
      <c r="D14" s="13">
        <v>2</v>
      </c>
      <c r="E14" s="14">
        <v>5</v>
      </c>
      <c r="F14" s="13">
        <v>0</v>
      </c>
      <c r="G14" s="15">
        <v>1</v>
      </c>
      <c r="H14" s="13">
        <v>1</v>
      </c>
      <c r="I14" s="14">
        <v>1</v>
      </c>
      <c r="J14" s="13">
        <v>15</v>
      </c>
      <c r="K14" s="14">
        <v>23</v>
      </c>
      <c r="L14" s="13">
        <v>0</v>
      </c>
      <c r="M14" s="15">
        <v>0</v>
      </c>
      <c r="N14" s="13">
        <v>23</v>
      </c>
      <c r="O14" s="14">
        <v>47</v>
      </c>
      <c r="P14" s="13">
        <v>0</v>
      </c>
      <c r="Q14" s="14">
        <v>1</v>
      </c>
      <c r="R14" s="13">
        <v>0</v>
      </c>
      <c r="S14" s="15">
        <v>0</v>
      </c>
      <c r="T14" s="16">
        <f t="shared" si="0"/>
        <v>41</v>
      </c>
      <c r="U14" s="28">
        <f t="shared" si="1"/>
        <v>78</v>
      </c>
    </row>
    <row r="15" spans="1:21" ht="32.25" customHeight="1" x14ac:dyDescent="0.25">
      <c r="A15" s="6" t="s">
        <v>17</v>
      </c>
      <c r="B15" s="13">
        <v>0</v>
      </c>
      <c r="C15" s="14">
        <v>0</v>
      </c>
      <c r="D15" s="13">
        <v>0</v>
      </c>
      <c r="E15" s="14">
        <v>0</v>
      </c>
      <c r="F15" s="13">
        <v>0</v>
      </c>
      <c r="G15" s="15">
        <v>0</v>
      </c>
      <c r="H15" s="13">
        <v>0</v>
      </c>
      <c r="I15" s="14">
        <v>0</v>
      </c>
      <c r="J15" s="13">
        <v>6</v>
      </c>
      <c r="K15" s="14">
        <v>0</v>
      </c>
      <c r="L15" s="13">
        <v>0</v>
      </c>
      <c r="M15" s="15">
        <v>0</v>
      </c>
      <c r="N15" s="13">
        <v>71</v>
      </c>
      <c r="O15" s="14">
        <v>13</v>
      </c>
      <c r="P15" s="13">
        <v>1</v>
      </c>
      <c r="Q15" s="14">
        <v>0</v>
      </c>
      <c r="R15" s="13">
        <v>0</v>
      </c>
      <c r="S15" s="15">
        <v>0</v>
      </c>
      <c r="T15" s="16">
        <f t="shared" si="0"/>
        <v>78</v>
      </c>
      <c r="U15" s="28">
        <f t="shared" si="1"/>
        <v>13</v>
      </c>
    </row>
    <row r="16" spans="1:21" ht="32.25" customHeight="1" x14ac:dyDescent="0.25">
      <c r="A16" s="6" t="s">
        <v>18</v>
      </c>
      <c r="B16" s="13">
        <v>0</v>
      </c>
      <c r="C16" s="14">
        <v>0</v>
      </c>
      <c r="D16" s="13">
        <v>0</v>
      </c>
      <c r="E16" s="14">
        <v>3</v>
      </c>
      <c r="F16" s="13">
        <v>0</v>
      </c>
      <c r="G16" s="15">
        <v>0</v>
      </c>
      <c r="H16" s="13">
        <v>0</v>
      </c>
      <c r="I16" s="14">
        <v>0</v>
      </c>
      <c r="J16" s="13">
        <v>0</v>
      </c>
      <c r="K16" s="14">
        <v>2</v>
      </c>
      <c r="L16" s="13">
        <v>0</v>
      </c>
      <c r="M16" s="15">
        <v>0</v>
      </c>
      <c r="N16" s="13">
        <v>0</v>
      </c>
      <c r="O16" s="14">
        <v>27</v>
      </c>
      <c r="P16" s="13">
        <v>0</v>
      </c>
      <c r="Q16" s="14">
        <v>0</v>
      </c>
      <c r="R16" s="13">
        <v>0</v>
      </c>
      <c r="S16" s="15">
        <v>0</v>
      </c>
      <c r="T16" s="16">
        <f t="shared" si="0"/>
        <v>0</v>
      </c>
      <c r="U16" s="28">
        <f t="shared" si="1"/>
        <v>32</v>
      </c>
    </row>
    <row r="17" spans="1:21" ht="32.25" customHeight="1" thickBot="1" x14ac:dyDescent="0.3">
      <c r="A17" s="8" t="s">
        <v>19</v>
      </c>
      <c r="B17" s="17">
        <v>0</v>
      </c>
      <c r="C17" s="18">
        <v>0</v>
      </c>
      <c r="D17" s="17">
        <v>0</v>
      </c>
      <c r="E17" s="18">
        <v>0</v>
      </c>
      <c r="F17" s="17">
        <v>0</v>
      </c>
      <c r="G17" s="19">
        <v>0</v>
      </c>
      <c r="H17" s="17">
        <v>0</v>
      </c>
      <c r="I17" s="18">
        <v>0</v>
      </c>
      <c r="J17" s="17">
        <v>0</v>
      </c>
      <c r="K17" s="18">
        <v>0</v>
      </c>
      <c r="L17" s="17">
        <v>0</v>
      </c>
      <c r="M17" s="19">
        <v>0</v>
      </c>
      <c r="N17" s="17">
        <v>0</v>
      </c>
      <c r="O17" s="18">
        <v>1</v>
      </c>
      <c r="P17" s="17">
        <v>0</v>
      </c>
      <c r="Q17" s="18">
        <v>0</v>
      </c>
      <c r="R17" s="17">
        <v>0</v>
      </c>
      <c r="S17" s="19">
        <v>0</v>
      </c>
      <c r="T17" s="20">
        <f t="shared" si="0"/>
        <v>0</v>
      </c>
      <c r="U17" s="29">
        <f t="shared" si="1"/>
        <v>1</v>
      </c>
    </row>
    <row r="18" spans="1:21" ht="32.25" customHeight="1" x14ac:dyDescent="0.25">
      <c r="A18" s="30" t="s">
        <v>5</v>
      </c>
      <c r="B18" s="31">
        <f t="shared" ref="B18:U18" si="2">SUM(B4:B17)</f>
        <v>4</v>
      </c>
      <c r="C18" s="32">
        <f t="shared" si="2"/>
        <v>12</v>
      </c>
      <c r="D18" s="31">
        <f t="shared" si="2"/>
        <v>15</v>
      </c>
      <c r="E18" s="32">
        <f t="shared" si="2"/>
        <v>20</v>
      </c>
      <c r="F18" s="31">
        <f t="shared" si="2"/>
        <v>5</v>
      </c>
      <c r="G18" s="33">
        <f t="shared" si="2"/>
        <v>4</v>
      </c>
      <c r="H18" s="31">
        <f t="shared" si="2"/>
        <v>24</v>
      </c>
      <c r="I18" s="32">
        <f t="shared" si="2"/>
        <v>27</v>
      </c>
      <c r="J18" s="31">
        <f t="shared" si="2"/>
        <v>53</v>
      </c>
      <c r="K18" s="32">
        <f t="shared" si="2"/>
        <v>59</v>
      </c>
      <c r="L18" s="31">
        <f t="shared" si="2"/>
        <v>0</v>
      </c>
      <c r="M18" s="33">
        <f t="shared" si="2"/>
        <v>0</v>
      </c>
      <c r="N18" s="31">
        <f t="shared" si="2"/>
        <v>349</v>
      </c>
      <c r="O18" s="32">
        <f t="shared" si="2"/>
        <v>340</v>
      </c>
      <c r="P18" s="31">
        <f t="shared" si="2"/>
        <v>6</v>
      </c>
      <c r="Q18" s="32">
        <f t="shared" si="2"/>
        <v>5</v>
      </c>
      <c r="R18" s="31">
        <f t="shared" si="2"/>
        <v>0</v>
      </c>
      <c r="S18" s="33">
        <f t="shared" si="2"/>
        <v>0</v>
      </c>
      <c r="T18" s="34">
        <f t="shared" si="2"/>
        <v>456</v>
      </c>
      <c r="U18" s="33">
        <f t="shared" si="2"/>
        <v>467</v>
      </c>
    </row>
    <row r="21" spans="1:21" ht="56.25" x14ac:dyDescent="0.3">
      <c r="A21" s="4" t="s">
        <v>38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6.5" thickBot="1" x14ac:dyDescent="0.3"/>
    <row r="23" spans="1:21" ht="45" x14ac:dyDescent="0.25">
      <c r="A23" s="25" t="s">
        <v>0</v>
      </c>
      <c r="B23" s="21" t="s">
        <v>32</v>
      </c>
      <c r="C23" s="22" t="s">
        <v>33</v>
      </c>
      <c r="D23" s="21" t="s">
        <v>42</v>
      </c>
      <c r="E23" s="22" t="s">
        <v>43</v>
      </c>
      <c r="F23" s="21" t="s">
        <v>34</v>
      </c>
      <c r="G23" s="23" t="s">
        <v>35</v>
      </c>
      <c r="H23" s="21" t="s">
        <v>21</v>
      </c>
      <c r="I23" s="22" t="s">
        <v>22</v>
      </c>
      <c r="J23" s="21" t="s">
        <v>37</v>
      </c>
      <c r="K23" s="22" t="s">
        <v>36</v>
      </c>
      <c r="L23" s="21" t="s">
        <v>30</v>
      </c>
      <c r="M23" s="23" t="s">
        <v>31</v>
      </c>
      <c r="N23" s="21" t="s">
        <v>23</v>
      </c>
      <c r="O23" s="22" t="s">
        <v>24</v>
      </c>
      <c r="P23" s="21" t="s">
        <v>25</v>
      </c>
      <c r="Q23" s="22" t="s">
        <v>26</v>
      </c>
      <c r="R23" s="21" t="s">
        <v>40</v>
      </c>
      <c r="S23" s="23" t="s">
        <v>41</v>
      </c>
      <c r="T23" s="24" t="s">
        <v>27</v>
      </c>
      <c r="U23" s="26" t="s">
        <v>28</v>
      </c>
    </row>
    <row r="24" spans="1:21" ht="32.25" customHeight="1" x14ac:dyDescent="0.25">
      <c r="A24" s="6" t="s">
        <v>1</v>
      </c>
      <c r="B24" s="13">
        <v>1</v>
      </c>
      <c r="C24" s="14">
        <v>1</v>
      </c>
      <c r="D24" s="13">
        <v>7</v>
      </c>
      <c r="E24" s="14">
        <v>3</v>
      </c>
      <c r="F24" s="13">
        <v>0</v>
      </c>
      <c r="G24" s="15">
        <v>0</v>
      </c>
      <c r="H24" s="13">
        <v>5</v>
      </c>
      <c r="I24" s="14">
        <v>4</v>
      </c>
      <c r="J24" s="13">
        <v>8</v>
      </c>
      <c r="K24" s="14">
        <v>8</v>
      </c>
      <c r="L24" s="13">
        <v>0</v>
      </c>
      <c r="M24" s="15">
        <v>0</v>
      </c>
      <c r="N24" s="13">
        <v>107</v>
      </c>
      <c r="O24" s="14">
        <v>121</v>
      </c>
      <c r="P24" s="13">
        <v>0</v>
      </c>
      <c r="Q24" s="14">
        <v>1</v>
      </c>
      <c r="R24" s="13">
        <v>0</v>
      </c>
      <c r="S24" s="15">
        <v>0</v>
      </c>
      <c r="T24" s="16">
        <f>SUM(B24,D24,F24,H24,J24,L24,N24,P24,R24)</f>
        <v>128</v>
      </c>
      <c r="U24" s="28">
        <f>SUM(C24,E24,G24,I24,K24,M24,O24,Q24,S24)</f>
        <v>138</v>
      </c>
    </row>
    <row r="25" spans="1:21" ht="32.25" customHeight="1" x14ac:dyDescent="0.25">
      <c r="A25" s="6" t="s">
        <v>2</v>
      </c>
      <c r="B25" s="13">
        <v>0</v>
      </c>
      <c r="C25" s="14">
        <v>0</v>
      </c>
      <c r="D25" s="13">
        <v>0</v>
      </c>
      <c r="E25" s="14">
        <v>0</v>
      </c>
      <c r="F25" s="13">
        <v>0</v>
      </c>
      <c r="G25" s="15">
        <v>0</v>
      </c>
      <c r="H25" s="13">
        <v>0</v>
      </c>
      <c r="I25" s="14">
        <v>0</v>
      </c>
      <c r="J25" s="13">
        <v>0</v>
      </c>
      <c r="K25" s="14">
        <v>2</v>
      </c>
      <c r="L25" s="13">
        <v>0</v>
      </c>
      <c r="M25" s="15">
        <v>0</v>
      </c>
      <c r="N25" s="13">
        <v>1</v>
      </c>
      <c r="O25" s="14">
        <v>1</v>
      </c>
      <c r="P25" s="13">
        <v>0</v>
      </c>
      <c r="Q25" s="14">
        <v>0</v>
      </c>
      <c r="R25" s="13">
        <v>0</v>
      </c>
      <c r="S25" s="15">
        <v>0</v>
      </c>
      <c r="T25" s="16">
        <f t="shared" ref="T25:T36" si="3">SUM(B25,D25,F25,H25,J25,L25,N25,P25,R25)</f>
        <v>1</v>
      </c>
      <c r="U25" s="28">
        <f t="shared" ref="U25:U36" si="4">SUM(C25,E25,G25,I25,K25,M25,O25,Q25,S25)</f>
        <v>3</v>
      </c>
    </row>
    <row r="26" spans="1:21" ht="32.25" customHeight="1" x14ac:dyDescent="0.25">
      <c r="A26" s="6" t="s">
        <v>11</v>
      </c>
      <c r="B26" s="13">
        <v>0</v>
      </c>
      <c r="C26" s="14">
        <v>0</v>
      </c>
      <c r="D26" s="13">
        <v>0</v>
      </c>
      <c r="E26" s="14">
        <v>0</v>
      </c>
      <c r="F26" s="13">
        <v>0</v>
      </c>
      <c r="G26" s="15">
        <v>0</v>
      </c>
      <c r="H26" s="13">
        <v>0</v>
      </c>
      <c r="I26" s="14">
        <v>0</v>
      </c>
      <c r="J26" s="13">
        <v>0</v>
      </c>
      <c r="K26" s="14">
        <v>0</v>
      </c>
      <c r="L26" s="13">
        <v>0</v>
      </c>
      <c r="M26" s="15">
        <v>0</v>
      </c>
      <c r="N26" s="13">
        <v>0</v>
      </c>
      <c r="O26" s="14">
        <v>1</v>
      </c>
      <c r="P26" s="13">
        <v>0</v>
      </c>
      <c r="Q26" s="14">
        <v>0</v>
      </c>
      <c r="R26" s="13">
        <v>0</v>
      </c>
      <c r="S26" s="15">
        <v>0</v>
      </c>
      <c r="T26" s="16">
        <f t="shared" si="3"/>
        <v>0</v>
      </c>
      <c r="U26" s="28">
        <f t="shared" si="4"/>
        <v>1</v>
      </c>
    </row>
    <row r="27" spans="1:21" ht="32.25" customHeight="1" x14ac:dyDescent="0.25">
      <c r="A27" s="6" t="s">
        <v>12</v>
      </c>
      <c r="B27" s="13">
        <v>0</v>
      </c>
      <c r="C27" s="14">
        <v>0</v>
      </c>
      <c r="D27" s="13">
        <v>0</v>
      </c>
      <c r="E27" s="14">
        <v>0</v>
      </c>
      <c r="F27" s="13">
        <v>0</v>
      </c>
      <c r="G27" s="15">
        <v>0</v>
      </c>
      <c r="H27" s="13">
        <v>0</v>
      </c>
      <c r="I27" s="14">
        <v>0</v>
      </c>
      <c r="J27" s="13">
        <v>0</v>
      </c>
      <c r="K27" s="14">
        <v>0</v>
      </c>
      <c r="L27" s="13">
        <v>0</v>
      </c>
      <c r="M27" s="15">
        <v>0</v>
      </c>
      <c r="N27" s="13">
        <v>1</v>
      </c>
      <c r="O27" s="14">
        <v>1</v>
      </c>
      <c r="P27" s="13">
        <v>0</v>
      </c>
      <c r="Q27" s="14">
        <v>0</v>
      </c>
      <c r="R27" s="13">
        <v>0</v>
      </c>
      <c r="S27" s="15">
        <v>0</v>
      </c>
      <c r="T27" s="16">
        <f t="shared" si="3"/>
        <v>1</v>
      </c>
      <c r="U27" s="28">
        <f t="shared" si="4"/>
        <v>1</v>
      </c>
    </row>
    <row r="28" spans="1:21" ht="32.25" customHeight="1" x14ac:dyDescent="0.25">
      <c r="A28" s="6" t="s">
        <v>13</v>
      </c>
      <c r="B28" s="13">
        <v>0</v>
      </c>
      <c r="C28" s="14">
        <v>0</v>
      </c>
      <c r="D28" s="13">
        <v>0</v>
      </c>
      <c r="E28" s="14">
        <v>0</v>
      </c>
      <c r="F28" s="13">
        <v>0</v>
      </c>
      <c r="G28" s="15">
        <v>0</v>
      </c>
      <c r="H28" s="13">
        <v>0</v>
      </c>
      <c r="I28" s="14">
        <v>0</v>
      </c>
      <c r="J28" s="13">
        <v>0</v>
      </c>
      <c r="K28" s="14">
        <v>0</v>
      </c>
      <c r="L28" s="13">
        <v>0</v>
      </c>
      <c r="M28" s="15">
        <v>0</v>
      </c>
      <c r="N28" s="13">
        <v>4</v>
      </c>
      <c r="O28" s="14">
        <v>5</v>
      </c>
      <c r="P28" s="13">
        <v>0</v>
      </c>
      <c r="Q28" s="14">
        <v>0</v>
      </c>
      <c r="R28" s="13">
        <v>0</v>
      </c>
      <c r="S28" s="15">
        <v>0</v>
      </c>
      <c r="T28" s="16">
        <f t="shared" si="3"/>
        <v>4</v>
      </c>
      <c r="U28" s="28">
        <f t="shared" si="4"/>
        <v>5</v>
      </c>
    </row>
    <row r="29" spans="1:21" ht="32.25" customHeight="1" x14ac:dyDescent="0.25">
      <c r="A29" s="6" t="s">
        <v>14</v>
      </c>
      <c r="B29" s="13">
        <v>0</v>
      </c>
      <c r="C29" s="14">
        <v>0</v>
      </c>
      <c r="D29" s="13">
        <v>0</v>
      </c>
      <c r="E29" s="14">
        <v>0</v>
      </c>
      <c r="F29" s="13">
        <v>0</v>
      </c>
      <c r="G29" s="15">
        <v>0</v>
      </c>
      <c r="H29" s="13">
        <v>0</v>
      </c>
      <c r="I29" s="14">
        <v>0</v>
      </c>
      <c r="J29" s="13">
        <v>0</v>
      </c>
      <c r="K29" s="14">
        <v>0</v>
      </c>
      <c r="L29" s="13">
        <v>0</v>
      </c>
      <c r="M29" s="15">
        <v>0</v>
      </c>
      <c r="N29" s="13">
        <v>4</v>
      </c>
      <c r="O29" s="14">
        <v>2</v>
      </c>
      <c r="P29" s="13">
        <v>0</v>
      </c>
      <c r="Q29" s="14">
        <v>0</v>
      </c>
      <c r="R29" s="13">
        <v>0</v>
      </c>
      <c r="S29" s="15">
        <v>0</v>
      </c>
      <c r="T29" s="16">
        <f t="shared" si="3"/>
        <v>4</v>
      </c>
      <c r="U29" s="28">
        <f t="shared" si="4"/>
        <v>2</v>
      </c>
    </row>
    <row r="30" spans="1:21" ht="32.25" customHeight="1" x14ac:dyDescent="0.25">
      <c r="A30" s="6" t="s">
        <v>15</v>
      </c>
      <c r="B30" s="13">
        <v>1</v>
      </c>
      <c r="C30" s="14">
        <v>0</v>
      </c>
      <c r="D30" s="13">
        <v>0</v>
      </c>
      <c r="E30" s="14">
        <v>1</v>
      </c>
      <c r="F30" s="13">
        <v>0</v>
      </c>
      <c r="G30" s="15">
        <v>1</v>
      </c>
      <c r="H30" s="13">
        <v>0</v>
      </c>
      <c r="I30" s="14">
        <v>0</v>
      </c>
      <c r="J30" s="13">
        <v>3</v>
      </c>
      <c r="K30" s="14">
        <v>1</v>
      </c>
      <c r="L30" s="13">
        <v>0</v>
      </c>
      <c r="M30" s="15">
        <v>0</v>
      </c>
      <c r="N30" s="13">
        <v>12</v>
      </c>
      <c r="O30" s="14">
        <v>9</v>
      </c>
      <c r="P30" s="13">
        <v>0</v>
      </c>
      <c r="Q30" s="14">
        <v>1</v>
      </c>
      <c r="R30" s="13">
        <v>0</v>
      </c>
      <c r="S30" s="15">
        <v>0</v>
      </c>
      <c r="T30" s="16">
        <f t="shared" si="3"/>
        <v>16</v>
      </c>
      <c r="U30" s="28">
        <f t="shared" si="4"/>
        <v>13</v>
      </c>
    </row>
    <row r="31" spans="1:21" ht="32.25" customHeight="1" x14ac:dyDescent="0.25">
      <c r="A31" s="6" t="s">
        <v>16</v>
      </c>
      <c r="B31" s="13">
        <v>0</v>
      </c>
      <c r="C31" s="14">
        <v>0</v>
      </c>
      <c r="D31" s="13">
        <v>0</v>
      </c>
      <c r="E31" s="14">
        <v>0</v>
      </c>
      <c r="F31" s="13">
        <v>0</v>
      </c>
      <c r="G31" s="15">
        <v>0</v>
      </c>
      <c r="H31" s="13">
        <v>0</v>
      </c>
      <c r="I31" s="14">
        <v>0</v>
      </c>
      <c r="J31" s="13">
        <v>0</v>
      </c>
      <c r="K31" s="14">
        <v>0</v>
      </c>
      <c r="L31" s="13">
        <v>0</v>
      </c>
      <c r="M31" s="15">
        <v>0</v>
      </c>
      <c r="N31" s="13">
        <v>0</v>
      </c>
      <c r="O31" s="14">
        <v>5</v>
      </c>
      <c r="P31" s="13">
        <v>0</v>
      </c>
      <c r="Q31" s="14">
        <v>0</v>
      </c>
      <c r="R31" s="13">
        <v>0</v>
      </c>
      <c r="S31" s="15">
        <v>0</v>
      </c>
      <c r="T31" s="16">
        <f t="shared" si="3"/>
        <v>0</v>
      </c>
      <c r="U31" s="28">
        <f t="shared" si="4"/>
        <v>5</v>
      </c>
    </row>
    <row r="32" spans="1:21" ht="32.25" customHeight="1" x14ac:dyDescent="0.25">
      <c r="A32" s="6" t="s">
        <v>3</v>
      </c>
      <c r="B32" s="13">
        <v>0</v>
      </c>
      <c r="C32" s="14">
        <v>0</v>
      </c>
      <c r="D32" s="13">
        <v>0</v>
      </c>
      <c r="E32" s="14">
        <v>0</v>
      </c>
      <c r="F32" s="13">
        <v>0</v>
      </c>
      <c r="G32" s="15">
        <v>0</v>
      </c>
      <c r="H32" s="13">
        <v>0</v>
      </c>
      <c r="I32" s="14">
        <v>0</v>
      </c>
      <c r="J32" s="13">
        <v>2</v>
      </c>
      <c r="K32" s="14">
        <v>1</v>
      </c>
      <c r="L32" s="13">
        <v>0</v>
      </c>
      <c r="M32" s="15">
        <v>0</v>
      </c>
      <c r="N32" s="13">
        <v>1</v>
      </c>
      <c r="O32" s="14">
        <v>3</v>
      </c>
      <c r="P32" s="13">
        <v>1</v>
      </c>
      <c r="Q32" s="14">
        <v>0</v>
      </c>
      <c r="R32" s="13">
        <v>0</v>
      </c>
      <c r="S32" s="15">
        <v>0</v>
      </c>
      <c r="T32" s="16">
        <f t="shared" si="3"/>
        <v>4</v>
      </c>
      <c r="U32" s="28">
        <f t="shared" si="4"/>
        <v>4</v>
      </c>
    </row>
    <row r="33" spans="1:21" ht="32.25" customHeight="1" x14ac:dyDescent="0.25">
      <c r="A33" s="6" t="s">
        <v>17</v>
      </c>
      <c r="B33" s="13">
        <v>0</v>
      </c>
      <c r="C33" s="14">
        <v>0</v>
      </c>
      <c r="D33" s="13">
        <v>0</v>
      </c>
      <c r="E33" s="14">
        <v>0</v>
      </c>
      <c r="F33" s="13">
        <v>0</v>
      </c>
      <c r="G33" s="15">
        <v>0</v>
      </c>
      <c r="H33" s="13">
        <v>0</v>
      </c>
      <c r="I33" s="14">
        <v>0</v>
      </c>
      <c r="J33" s="13">
        <v>0</v>
      </c>
      <c r="K33" s="14">
        <v>0</v>
      </c>
      <c r="L33" s="13">
        <v>0</v>
      </c>
      <c r="M33" s="15">
        <v>0</v>
      </c>
      <c r="N33" s="13">
        <v>1</v>
      </c>
      <c r="O33" s="14">
        <v>2</v>
      </c>
      <c r="P33" s="13">
        <v>0</v>
      </c>
      <c r="Q33" s="14">
        <v>0</v>
      </c>
      <c r="R33" s="13">
        <v>0</v>
      </c>
      <c r="S33" s="15">
        <v>0</v>
      </c>
      <c r="T33" s="16">
        <f t="shared" si="3"/>
        <v>1</v>
      </c>
      <c r="U33" s="28">
        <f t="shared" si="4"/>
        <v>2</v>
      </c>
    </row>
    <row r="34" spans="1:21" ht="32.25" customHeight="1" x14ac:dyDescent="0.25">
      <c r="A34" s="6" t="s">
        <v>18</v>
      </c>
      <c r="B34" s="13">
        <v>0</v>
      </c>
      <c r="C34" s="14">
        <v>0</v>
      </c>
      <c r="D34" s="13">
        <v>0</v>
      </c>
      <c r="E34" s="14">
        <v>0</v>
      </c>
      <c r="F34" s="13">
        <v>0</v>
      </c>
      <c r="G34" s="15">
        <v>0</v>
      </c>
      <c r="H34" s="13">
        <v>0</v>
      </c>
      <c r="I34" s="14">
        <v>0</v>
      </c>
      <c r="J34" s="13">
        <v>0</v>
      </c>
      <c r="K34" s="14">
        <v>0</v>
      </c>
      <c r="L34" s="13">
        <v>0</v>
      </c>
      <c r="M34" s="15">
        <v>0</v>
      </c>
      <c r="N34" s="13">
        <v>2</v>
      </c>
      <c r="O34" s="14">
        <v>0</v>
      </c>
      <c r="P34" s="13">
        <v>0</v>
      </c>
      <c r="Q34" s="14">
        <v>0</v>
      </c>
      <c r="R34" s="13">
        <v>0</v>
      </c>
      <c r="S34" s="15">
        <v>0</v>
      </c>
      <c r="T34" s="16">
        <f t="shared" si="3"/>
        <v>2</v>
      </c>
      <c r="U34" s="28">
        <f t="shared" si="4"/>
        <v>0</v>
      </c>
    </row>
    <row r="35" spans="1:21" ht="32.25" customHeight="1" x14ac:dyDescent="0.25">
      <c r="A35" s="6" t="s">
        <v>6</v>
      </c>
      <c r="B35" s="13">
        <v>3</v>
      </c>
      <c r="C35" s="14">
        <v>0</v>
      </c>
      <c r="D35" s="13">
        <v>0</v>
      </c>
      <c r="E35" s="14">
        <v>2</v>
      </c>
      <c r="F35" s="13">
        <v>0</v>
      </c>
      <c r="G35" s="15">
        <v>0</v>
      </c>
      <c r="H35" s="13">
        <v>0</v>
      </c>
      <c r="I35" s="14">
        <v>0</v>
      </c>
      <c r="J35" s="13">
        <v>1</v>
      </c>
      <c r="K35" s="14">
        <v>0</v>
      </c>
      <c r="L35" s="13">
        <v>0</v>
      </c>
      <c r="M35" s="15">
        <v>0</v>
      </c>
      <c r="N35" s="13">
        <v>3</v>
      </c>
      <c r="O35" s="14">
        <v>11</v>
      </c>
      <c r="P35" s="13">
        <v>0</v>
      </c>
      <c r="Q35" s="14">
        <v>0</v>
      </c>
      <c r="R35" s="13">
        <v>0</v>
      </c>
      <c r="S35" s="15">
        <v>0</v>
      </c>
      <c r="T35" s="16">
        <f>SUM(B35,D35,F35,H35,J35,L35,N35,P35,R35)</f>
        <v>7</v>
      </c>
      <c r="U35" s="28">
        <f t="shared" si="4"/>
        <v>13</v>
      </c>
    </row>
    <row r="36" spans="1:21" ht="32.25" customHeight="1" thickBot="1" x14ac:dyDescent="0.3">
      <c r="A36" s="6" t="s">
        <v>7</v>
      </c>
      <c r="B36" s="13">
        <v>0</v>
      </c>
      <c r="C36" s="14">
        <v>1</v>
      </c>
      <c r="D36" s="13">
        <v>0</v>
      </c>
      <c r="E36" s="14">
        <v>1</v>
      </c>
      <c r="F36" s="13">
        <v>0</v>
      </c>
      <c r="G36" s="15">
        <v>0</v>
      </c>
      <c r="H36" s="13">
        <v>0</v>
      </c>
      <c r="I36" s="14">
        <v>0</v>
      </c>
      <c r="J36" s="13">
        <v>0</v>
      </c>
      <c r="K36" s="14">
        <v>1</v>
      </c>
      <c r="L36" s="13">
        <v>0</v>
      </c>
      <c r="M36" s="15">
        <v>0</v>
      </c>
      <c r="N36" s="13">
        <v>0</v>
      </c>
      <c r="O36" s="14">
        <v>5</v>
      </c>
      <c r="P36" s="13">
        <v>0</v>
      </c>
      <c r="Q36" s="14">
        <v>0</v>
      </c>
      <c r="R36" s="13">
        <v>0</v>
      </c>
      <c r="S36" s="15">
        <v>0</v>
      </c>
      <c r="T36" s="16">
        <f t="shared" si="3"/>
        <v>0</v>
      </c>
      <c r="U36" s="28">
        <f t="shared" si="4"/>
        <v>8</v>
      </c>
    </row>
    <row r="37" spans="1:21" ht="32.25" customHeight="1" x14ac:dyDescent="0.25">
      <c r="A37" s="30" t="s">
        <v>8</v>
      </c>
      <c r="B37" s="31">
        <f t="shared" ref="B37:U37" si="5">SUM(B24:B36)</f>
        <v>5</v>
      </c>
      <c r="C37" s="32">
        <f t="shared" si="5"/>
        <v>2</v>
      </c>
      <c r="D37" s="31">
        <f t="shared" si="5"/>
        <v>7</v>
      </c>
      <c r="E37" s="32">
        <f t="shared" si="5"/>
        <v>7</v>
      </c>
      <c r="F37" s="31">
        <f t="shared" si="5"/>
        <v>0</v>
      </c>
      <c r="G37" s="33">
        <f t="shared" si="5"/>
        <v>1</v>
      </c>
      <c r="H37" s="31">
        <f t="shared" si="5"/>
        <v>5</v>
      </c>
      <c r="I37" s="32">
        <f t="shared" si="5"/>
        <v>4</v>
      </c>
      <c r="J37" s="31">
        <f t="shared" si="5"/>
        <v>14</v>
      </c>
      <c r="K37" s="32">
        <f t="shared" si="5"/>
        <v>13</v>
      </c>
      <c r="L37" s="31">
        <f t="shared" si="5"/>
        <v>0</v>
      </c>
      <c r="M37" s="33">
        <f t="shared" si="5"/>
        <v>0</v>
      </c>
      <c r="N37" s="31">
        <f t="shared" si="5"/>
        <v>136</v>
      </c>
      <c r="O37" s="32">
        <f t="shared" si="5"/>
        <v>166</v>
      </c>
      <c r="P37" s="31">
        <f t="shared" si="5"/>
        <v>1</v>
      </c>
      <c r="Q37" s="32">
        <f t="shared" si="5"/>
        <v>2</v>
      </c>
      <c r="R37" s="31">
        <f t="shared" si="5"/>
        <v>0</v>
      </c>
      <c r="S37" s="33">
        <f t="shared" si="5"/>
        <v>0</v>
      </c>
      <c r="T37" s="34">
        <f t="shared" si="5"/>
        <v>168</v>
      </c>
      <c r="U37" s="33">
        <f t="shared" si="5"/>
        <v>195</v>
      </c>
    </row>
    <row r="38" spans="1:21" x14ac:dyDescent="0.25">
      <c r="T38" s="2"/>
      <c r="U38" s="2"/>
    </row>
    <row r="39" spans="1:21" x14ac:dyDescent="0.25">
      <c r="T39" s="2"/>
      <c r="U39" s="2"/>
    </row>
    <row r="40" spans="1:21" ht="56.25" x14ac:dyDescent="0.3">
      <c r="A40" s="4" t="s">
        <v>39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6.5" thickBot="1" x14ac:dyDescent="0.3">
      <c r="T41" s="2"/>
      <c r="U41" s="2"/>
    </row>
    <row r="42" spans="1:21" ht="45.75" thickBot="1" x14ac:dyDescent="0.3">
      <c r="A42" s="40" t="s">
        <v>0</v>
      </c>
      <c r="B42" s="41" t="s">
        <v>32</v>
      </c>
      <c r="C42" s="42" t="s">
        <v>33</v>
      </c>
      <c r="D42" s="41" t="s">
        <v>42</v>
      </c>
      <c r="E42" s="42" t="s">
        <v>43</v>
      </c>
      <c r="F42" s="41" t="s">
        <v>34</v>
      </c>
      <c r="G42" s="43" t="s">
        <v>35</v>
      </c>
      <c r="H42" s="41" t="s">
        <v>21</v>
      </c>
      <c r="I42" s="42" t="s">
        <v>22</v>
      </c>
      <c r="J42" s="41" t="s">
        <v>37</v>
      </c>
      <c r="K42" s="42" t="s">
        <v>36</v>
      </c>
      <c r="L42" s="41" t="s">
        <v>30</v>
      </c>
      <c r="M42" s="43" t="s">
        <v>31</v>
      </c>
      <c r="N42" s="41" t="s">
        <v>23</v>
      </c>
      <c r="O42" s="42" t="s">
        <v>24</v>
      </c>
      <c r="P42" s="41" t="s">
        <v>25</v>
      </c>
      <c r="Q42" s="42" t="s">
        <v>26</v>
      </c>
      <c r="R42" s="21" t="s">
        <v>40</v>
      </c>
      <c r="S42" s="23" t="s">
        <v>41</v>
      </c>
      <c r="T42" s="44" t="s">
        <v>27</v>
      </c>
      <c r="U42" s="45" t="s">
        <v>28</v>
      </c>
    </row>
    <row r="43" spans="1:21" ht="32.25" customHeight="1" x14ac:dyDescent="0.25">
      <c r="A43" s="35" t="s">
        <v>9</v>
      </c>
      <c r="B43" s="36">
        <f t="shared" ref="B43:U43" si="6">SUM(B18,B37)</f>
        <v>9</v>
      </c>
      <c r="C43" s="37">
        <f t="shared" si="6"/>
        <v>14</v>
      </c>
      <c r="D43" s="36">
        <f t="shared" si="6"/>
        <v>22</v>
      </c>
      <c r="E43" s="37">
        <f t="shared" si="6"/>
        <v>27</v>
      </c>
      <c r="F43" s="36">
        <f t="shared" si="6"/>
        <v>5</v>
      </c>
      <c r="G43" s="38">
        <f t="shared" si="6"/>
        <v>5</v>
      </c>
      <c r="H43" s="36">
        <f t="shared" si="6"/>
        <v>29</v>
      </c>
      <c r="I43" s="37">
        <f t="shared" si="6"/>
        <v>31</v>
      </c>
      <c r="J43" s="36">
        <f t="shared" si="6"/>
        <v>67</v>
      </c>
      <c r="K43" s="37">
        <f t="shared" si="6"/>
        <v>72</v>
      </c>
      <c r="L43" s="36">
        <f t="shared" si="6"/>
        <v>0</v>
      </c>
      <c r="M43" s="38">
        <f t="shared" si="6"/>
        <v>0</v>
      </c>
      <c r="N43" s="36">
        <f t="shared" si="6"/>
        <v>485</v>
      </c>
      <c r="O43" s="37">
        <f t="shared" si="6"/>
        <v>506</v>
      </c>
      <c r="P43" s="36">
        <f t="shared" si="6"/>
        <v>7</v>
      </c>
      <c r="Q43" s="37">
        <f t="shared" si="6"/>
        <v>7</v>
      </c>
      <c r="R43" s="36">
        <f t="shared" si="6"/>
        <v>0</v>
      </c>
      <c r="S43" s="38">
        <f t="shared" si="6"/>
        <v>0</v>
      </c>
      <c r="T43" s="39">
        <f t="shared" si="6"/>
        <v>624</v>
      </c>
      <c r="U43" s="38">
        <f t="shared" si="6"/>
        <v>662</v>
      </c>
    </row>
    <row r="46" spans="1:2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</sheetData>
  <pageMargins left="0.25" right="0.25" top="0.46" bottom="0.5" header="0.3" footer="0.3"/>
  <pageSetup scale="57" fitToHeight="2" orientation="landscape" r:id="rId1"/>
  <headerFooter>
    <oddFooter>&amp;L&amp;F&amp;C&amp;P of &amp;N</oddFooter>
  </headerFooter>
  <rowBreaks count="1" manualBreakCount="1">
    <brk id="20" max="20" man="1"/>
  </rowBreaks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BDD7D79-A941-4A81-A248-D0418F7ACDB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Employees 2025-2026</vt:lpstr>
      <vt:lpstr>'Employees 2025-2026'!Print_Area</vt:lpstr>
    </vt:vector>
  </TitlesOfParts>
  <Company>Buffalo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Bonn, Michelle</dc:creator>
  <cp:lastModifiedBy>Auman, Christine M</cp:lastModifiedBy>
  <cp:lastPrinted>2026-04-20T18:13:13Z</cp:lastPrinted>
  <dcterms:created xsi:type="dcterms:W3CDTF">2016-05-05T19:04:06Z</dcterms:created>
  <dcterms:modified xsi:type="dcterms:W3CDTF">2026-04-20T18:13:14Z</dcterms:modified>
</cp:coreProperties>
</file>