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ifasmj\Desktop\2015-16 faculty staff data\"/>
    </mc:Choice>
  </mc:AlternateContent>
  <bookViews>
    <workbookView xWindow="0" yWindow="0" windowWidth="21600" windowHeight="9345"/>
  </bookViews>
  <sheets>
    <sheet name="Employees 2015-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6" i="1" l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T27" i="1" l="1"/>
  <c r="T56" i="1"/>
  <c r="U56" i="1"/>
  <c r="B58" i="1"/>
  <c r="N58" i="1"/>
  <c r="D58" i="1"/>
  <c r="H58" i="1"/>
  <c r="L58" i="1"/>
  <c r="P58" i="1"/>
  <c r="E58" i="1"/>
  <c r="I58" i="1"/>
  <c r="M58" i="1"/>
  <c r="Q58" i="1"/>
  <c r="F58" i="1"/>
  <c r="J58" i="1"/>
  <c r="R58" i="1"/>
  <c r="U27" i="1"/>
  <c r="C58" i="1"/>
  <c r="G58" i="1"/>
  <c r="K58" i="1"/>
  <c r="O58" i="1"/>
  <c r="S58" i="1"/>
  <c r="T58" i="1" l="1"/>
  <c r="U58" i="1"/>
</calcChain>
</file>

<file path=xl/sharedStrings.xml><?xml version="1.0" encoding="utf-8"?>
<sst xmlns="http://schemas.openxmlformats.org/spreadsheetml/2006/main" count="108" uniqueCount="41">
  <si>
    <t>Buffalo State College</t>
  </si>
  <si>
    <t>Full-time Employees by Gender, Ethnicity, and Occupation</t>
  </si>
  <si>
    <t>Native Hawian</t>
  </si>
  <si>
    <t>Non-Resident Alien</t>
  </si>
  <si>
    <t>Hispanic</t>
  </si>
  <si>
    <t>American Indian</t>
  </si>
  <si>
    <t>Asian</t>
  </si>
  <si>
    <t>African American</t>
  </si>
  <si>
    <t>Pacific Islander</t>
  </si>
  <si>
    <t>White</t>
  </si>
  <si>
    <t>2 or More Races</t>
  </si>
  <si>
    <t>Unknown</t>
  </si>
  <si>
    <t>Total</t>
  </si>
  <si>
    <t>Classification</t>
  </si>
  <si>
    <t>Men</t>
  </si>
  <si>
    <t>Women</t>
  </si>
  <si>
    <t>Faculty</t>
  </si>
  <si>
    <t>Research Staff</t>
  </si>
  <si>
    <t>Service Occupations</t>
  </si>
  <si>
    <t>Sales &amp; Related Occupations</t>
  </si>
  <si>
    <t>Office &amp; Admin Support</t>
  </si>
  <si>
    <t>Natural Resources, Construction, Maintenance</t>
  </si>
  <si>
    <t>Production, Transportation, Material Moving</t>
  </si>
  <si>
    <t>Management Occupations</t>
  </si>
  <si>
    <t>Business and Financial</t>
  </si>
  <si>
    <t>Computer Engineering &amp; Science</t>
  </si>
  <si>
    <t>Community Service, Legal, Arts</t>
  </si>
  <si>
    <t>Healthcare Practitioners &amp; Tech.</t>
  </si>
  <si>
    <t>Archivists, Curators, Museum Technicians</t>
  </si>
  <si>
    <t>Librarians</t>
  </si>
  <si>
    <t>Library Technicians</t>
  </si>
  <si>
    <t>Other Teachers and Instructional Support</t>
  </si>
  <si>
    <t>Total Full Time</t>
  </si>
  <si>
    <t>Part-time Employees by Gender, Ethnicity, and Occupation</t>
  </si>
  <si>
    <t>Other Teachers Instructional Support</t>
  </si>
  <si>
    <t>Graduate Assistants</t>
  </si>
  <si>
    <t>Total Part Time</t>
  </si>
  <si>
    <t>All Employees</t>
  </si>
  <si>
    <t>Institutional Research Home</t>
  </si>
  <si>
    <t>Faculty Staff Home</t>
  </si>
  <si>
    <t>2015-2016 (Payroll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</si>
</sst>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  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faculty-staff-trends" TargetMode="External"/><Relationship Id="rId1" Type="http://schemas.openxmlformats.org/officeDocument/2006/relationships/hyperlink" Target="http://institutionalresearch.buffalostat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4"/>
  <sheetViews>
    <sheetView showGridLines="0" tabSelected="1" zoomScale="80" zoomScaleNormal="80" workbookViewId="0">
      <selection activeCell="N79" sqref="N79"/>
    </sheetView>
  </sheetViews>
  <sheetFormatPr defaultRowHeight="15"/>
  <cols>
    <col min="1" max="1" width="45.28515625" customWidth="1"/>
  </cols>
  <sheetData>
    <row r="2" spans="1:21" ht="15.7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.7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5.75">
      <c r="A4" s="11" t="s">
        <v>40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>
      <c r="B5" s="1"/>
      <c r="C5" s="1"/>
      <c r="D5" s="1"/>
      <c r="E5" s="1"/>
      <c r="F5" s="1"/>
      <c r="G5" s="1"/>
      <c r="H5" s="1"/>
      <c r="I5" s="1"/>
      <c r="J5" s="1"/>
      <c r="K5" s="1"/>
      <c r="L5" s="12" t="s">
        <v>2</v>
      </c>
      <c r="M5" s="13"/>
      <c r="N5" s="2"/>
      <c r="O5" s="2"/>
      <c r="P5" s="2"/>
      <c r="Q5" s="2"/>
      <c r="R5" s="2"/>
      <c r="S5" s="2"/>
      <c r="T5" s="1"/>
      <c r="U5" s="1"/>
    </row>
    <row r="6" spans="1:21">
      <c r="A6" s="3"/>
      <c r="B6" s="12" t="s">
        <v>3</v>
      </c>
      <c r="C6" s="12"/>
      <c r="D6" s="12" t="s">
        <v>4</v>
      </c>
      <c r="E6" s="12"/>
      <c r="F6" s="12" t="s">
        <v>5</v>
      </c>
      <c r="G6" s="12"/>
      <c r="H6" s="12" t="s">
        <v>6</v>
      </c>
      <c r="I6" s="12"/>
      <c r="J6" s="12" t="s">
        <v>7</v>
      </c>
      <c r="K6" s="12"/>
      <c r="L6" s="12" t="s">
        <v>8</v>
      </c>
      <c r="M6" s="12"/>
      <c r="N6" s="12" t="s">
        <v>9</v>
      </c>
      <c r="O6" s="12"/>
      <c r="P6" s="12" t="s">
        <v>10</v>
      </c>
      <c r="Q6" s="12"/>
      <c r="R6" s="12" t="s">
        <v>11</v>
      </c>
      <c r="S6" s="12"/>
      <c r="T6" s="12" t="s">
        <v>12</v>
      </c>
      <c r="U6" s="12"/>
    </row>
    <row r="7" spans="1:21">
      <c r="A7" s="4" t="s">
        <v>13</v>
      </c>
      <c r="B7" s="5" t="s">
        <v>14</v>
      </c>
      <c r="C7" s="5" t="s">
        <v>15</v>
      </c>
      <c r="D7" s="5" t="s">
        <v>14</v>
      </c>
      <c r="E7" s="5" t="s">
        <v>15</v>
      </c>
      <c r="F7" s="5" t="s">
        <v>14</v>
      </c>
      <c r="G7" s="5" t="s">
        <v>15</v>
      </c>
      <c r="H7" s="5" t="s">
        <v>14</v>
      </c>
      <c r="I7" s="5" t="s">
        <v>15</v>
      </c>
      <c r="J7" s="5" t="s">
        <v>14</v>
      </c>
      <c r="K7" s="5" t="s">
        <v>15</v>
      </c>
      <c r="L7" s="5" t="s">
        <v>14</v>
      </c>
      <c r="M7" s="5" t="s">
        <v>15</v>
      </c>
      <c r="N7" s="5" t="s">
        <v>14</v>
      </c>
      <c r="O7" s="5" t="s">
        <v>15</v>
      </c>
      <c r="P7" s="5" t="s">
        <v>14</v>
      </c>
      <c r="Q7" s="5" t="s">
        <v>15</v>
      </c>
      <c r="R7" s="5" t="s">
        <v>14</v>
      </c>
      <c r="S7" s="5" t="s">
        <v>15</v>
      </c>
      <c r="T7" s="5" t="s">
        <v>14</v>
      </c>
      <c r="U7" s="5" t="s">
        <v>15</v>
      </c>
    </row>
    <row r="9" spans="1:21">
      <c r="A9" t="s">
        <v>16</v>
      </c>
      <c r="B9">
        <v>5</v>
      </c>
      <c r="C9">
        <v>7</v>
      </c>
      <c r="D9">
        <v>7</v>
      </c>
      <c r="E9">
        <v>10</v>
      </c>
      <c r="F9">
        <v>1</v>
      </c>
      <c r="G9">
        <v>0</v>
      </c>
      <c r="H9">
        <v>17</v>
      </c>
      <c r="I9">
        <v>18</v>
      </c>
      <c r="J9">
        <v>10</v>
      </c>
      <c r="K9">
        <v>9</v>
      </c>
      <c r="L9">
        <v>0</v>
      </c>
      <c r="M9">
        <v>0</v>
      </c>
      <c r="N9">
        <v>163</v>
      </c>
      <c r="O9">
        <v>134</v>
      </c>
      <c r="P9">
        <v>0</v>
      </c>
      <c r="Q9">
        <v>0</v>
      </c>
      <c r="R9">
        <v>0</v>
      </c>
      <c r="S9">
        <v>0</v>
      </c>
      <c r="T9">
        <f>SUM(B9,D9,F9,H9,J9,L9,N9,P9,R9)</f>
        <v>203</v>
      </c>
      <c r="U9">
        <f>SUM(C9,E9,G9,I9,K9,M9,O9,Q9,S9)</f>
        <v>178</v>
      </c>
    </row>
    <row r="10" spans="1:21">
      <c r="A10" t="s">
        <v>17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f>SUM(B10,D10,F10,H10,J10,L10,N10,P10,R10)</f>
        <v>1</v>
      </c>
      <c r="U10">
        <f>SUM(C10,E10,G10,I10,K10,M10,O10,Q10,S10)</f>
        <v>0</v>
      </c>
    </row>
    <row r="11" spans="1:21">
      <c r="A11" t="s">
        <v>18</v>
      </c>
      <c r="B11">
        <v>0</v>
      </c>
      <c r="C11">
        <v>0</v>
      </c>
      <c r="D11">
        <v>4</v>
      </c>
      <c r="E11">
        <v>7</v>
      </c>
      <c r="F11">
        <v>0</v>
      </c>
      <c r="G11">
        <v>1</v>
      </c>
      <c r="H11">
        <v>0</v>
      </c>
      <c r="I11">
        <v>0</v>
      </c>
      <c r="J11">
        <v>26</v>
      </c>
      <c r="K11">
        <v>17</v>
      </c>
      <c r="L11">
        <v>0</v>
      </c>
      <c r="M11">
        <v>0</v>
      </c>
      <c r="N11">
        <v>72</v>
      </c>
      <c r="O11">
        <v>35</v>
      </c>
      <c r="P11">
        <v>1</v>
      </c>
      <c r="Q11">
        <v>0</v>
      </c>
      <c r="R11">
        <v>0</v>
      </c>
      <c r="S11">
        <v>0</v>
      </c>
      <c r="T11">
        <f t="shared" ref="T11:U24" si="0">SUM(B11,D11,F11,H11,J11,L11,N11,P11,R11)</f>
        <v>103</v>
      </c>
      <c r="U11">
        <f t="shared" si="0"/>
        <v>60</v>
      </c>
    </row>
    <row r="12" spans="1:21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f t="shared" si="0"/>
        <v>0</v>
      </c>
      <c r="U12">
        <f t="shared" si="0"/>
        <v>0</v>
      </c>
    </row>
    <row r="13" spans="1:21">
      <c r="A13" t="s">
        <v>20</v>
      </c>
      <c r="B13">
        <v>0</v>
      </c>
      <c r="C13">
        <v>0</v>
      </c>
      <c r="D13">
        <v>0</v>
      </c>
      <c r="E13">
        <v>2</v>
      </c>
      <c r="F13">
        <v>0</v>
      </c>
      <c r="G13">
        <v>1</v>
      </c>
      <c r="H13">
        <v>0</v>
      </c>
      <c r="I13">
        <v>0</v>
      </c>
      <c r="J13">
        <v>1</v>
      </c>
      <c r="K13">
        <v>9</v>
      </c>
      <c r="L13">
        <v>0</v>
      </c>
      <c r="M13">
        <v>0</v>
      </c>
      <c r="N13">
        <v>10</v>
      </c>
      <c r="O13">
        <v>157</v>
      </c>
      <c r="P13">
        <v>0</v>
      </c>
      <c r="Q13">
        <v>0</v>
      </c>
      <c r="R13">
        <v>0</v>
      </c>
      <c r="S13">
        <v>0</v>
      </c>
      <c r="T13">
        <f t="shared" si="0"/>
        <v>11</v>
      </c>
      <c r="U13">
        <f t="shared" si="0"/>
        <v>169</v>
      </c>
    </row>
    <row r="14" spans="1:21">
      <c r="A14" t="s">
        <v>21</v>
      </c>
      <c r="B14">
        <v>0</v>
      </c>
      <c r="C14">
        <v>0</v>
      </c>
      <c r="D14">
        <v>2</v>
      </c>
      <c r="E14">
        <v>0</v>
      </c>
      <c r="F14">
        <v>1</v>
      </c>
      <c r="G14">
        <v>0</v>
      </c>
      <c r="H14">
        <v>0</v>
      </c>
      <c r="I14">
        <v>0</v>
      </c>
      <c r="J14">
        <v>3</v>
      </c>
      <c r="K14">
        <v>1</v>
      </c>
      <c r="L14">
        <v>0</v>
      </c>
      <c r="M14">
        <v>0</v>
      </c>
      <c r="N14">
        <v>57</v>
      </c>
      <c r="O14">
        <v>0</v>
      </c>
      <c r="P14">
        <v>0</v>
      </c>
      <c r="Q14">
        <v>0</v>
      </c>
      <c r="R14">
        <v>0</v>
      </c>
      <c r="S14">
        <v>0</v>
      </c>
      <c r="T14">
        <f t="shared" si="0"/>
        <v>63</v>
      </c>
      <c r="U14">
        <f t="shared" si="0"/>
        <v>1</v>
      </c>
    </row>
    <row r="15" spans="1:21">
      <c r="A15" t="s">
        <v>22</v>
      </c>
      <c r="B15">
        <v>0</v>
      </c>
      <c r="C15">
        <v>0</v>
      </c>
      <c r="D15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6</v>
      </c>
      <c r="O15">
        <v>0</v>
      </c>
      <c r="P15">
        <v>0</v>
      </c>
      <c r="Q15">
        <v>0</v>
      </c>
      <c r="R15">
        <v>0</v>
      </c>
      <c r="S15">
        <v>0</v>
      </c>
      <c r="T15">
        <f t="shared" si="0"/>
        <v>7</v>
      </c>
      <c r="U15">
        <f t="shared" si="0"/>
        <v>0</v>
      </c>
    </row>
    <row r="16" spans="1:21">
      <c r="A16" s="9" t="s">
        <v>23</v>
      </c>
      <c r="B16" s="6">
        <v>0</v>
      </c>
      <c r="C16" s="6">
        <v>0</v>
      </c>
      <c r="D16" s="6">
        <v>2</v>
      </c>
      <c r="E16" s="6">
        <v>0</v>
      </c>
      <c r="F16" s="6">
        <v>1</v>
      </c>
      <c r="G16" s="6">
        <v>0</v>
      </c>
      <c r="H16" s="6">
        <v>0</v>
      </c>
      <c r="I16" s="6">
        <v>1</v>
      </c>
      <c r="J16" s="6">
        <v>6</v>
      </c>
      <c r="K16" s="6">
        <v>12</v>
      </c>
      <c r="L16" s="6">
        <v>0</v>
      </c>
      <c r="M16" s="6">
        <v>0</v>
      </c>
      <c r="N16" s="6">
        <v>32</v>
      </c>
      <c r="O16" s="6">
        <v>34</v>
      </c>
      <c r="P16" s="6">
        <v>0</v>
      </c>
      <c r="Q16" s="6">
        <v>0</v>
      </c>
      <c r="R16" s="6">
        <v>0</v>
      </c>
      <c r="S16" s="6">
        <v>0</v>
      </c>
      <c r="T16" s="6">
        <f t="shared" si="0"/>
        <v>41</v>
      </c>
      <c r="U16" s="6">
        <f t="shared" si="0"/>
        <v>47</v>
      </c>
    </row>
    <row r="17" spans="1:21">
      <c r="A17" s="6" t="s">
        <v>24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4</v>
      </c>
      <c r="K17" s="6">
        <v>3</v>
      </c>
      <c r="L17" s="6">
        <v>0</v>
      </c>
      <c r="M17" s="6">
        <v>0</v>
      </c>
      <c r="N17" s="6">
        <v>18</v>
      </c>
      <c r="O17" s="6">
        <v>35</v>
      </c>
      <c r="P17" s="6">
        <v>0</v>
      </c>
      <c r="Q17" s="6">
        <v>0</v>
      </c>
      <c r="R17" s="6">
        <v>0</v>
      </c>
      <c r="S17" s="6">
        <v>0</v>
      </c>
      <c r="T17" s="6">
        <f t="shared" si="0"/>
        <v>23</v>
      </c>
      <c r="U17" s="6">
        <f t="shared" si="0"/>
        <v>38</v>
      </c>
    </row>
    <row r="18" spans="1:21">
      <c r="A18" s="6" t="s">
        <v>25</v>
      </c>
      <c r="B18" s="6">
        <v>2</v>
      </c>
      <c r="C18" s="6">
        <v>0</v>
      </c>
      <c r="D18" s="6">
        <v>1</v>
      </c>
      <c r="E18" s="6">
        <v>0</v>
      </c>
      <c r="F18" s="6">
        <v>0</v>
      </c>
      <c r="G18" s="6">
        <v>0</v>
      </c>
      <c r="H18" s="6">
        <v>3</v>
      </c>
      <c r="I18" s="6">
        <v>3</v>
      </c>
      <c r="J18" s="6">
        <v>8</v>
      </c>
      <c r="K18" s="6">
        <v>0</v>
      </c>
      <c r="L18" s="6">
        <v>0</v>
      </c>
      <c r="M18" s="6">
        <v>0</v>
      </c>
      <c r="N18" s="6">
        <v>59</v>
      </c>
      <c r="O18" s="6">
        <v>21</v>
      </c>
      <c r="P18" s="6">
        <v>0</v>
      </c>
      <c r="Q18" s="6">
        <v>0</v>
      </c>
      <c r="R18" s="6">
        <v>0</v>
      </c>
      <c r="S18" s="6">
        <v>0</v>
      </c>
      <c r="T18" s="6">
        <f t="shared" si="0"/>
        <v>73</v>
      </c>
      <c r="U18" s="6">
        <f t="shared" si="0"/>
        <v>24</v>
      </c>
    </row>
    <row r="19" spans="1:21">
      <c r="A19" s="6" t="s">
        <v>26</v>
      </c>
      <c r="B19" s="6">
        <v>0</v>
      </c>
      <c r="C19" s="6">
        <v>1</v>
      </c>
      <c r="D19" s="6">
        <v>1</v>
      </c>
      <c r="E19" s="6">
        <v>2</v>
      </c>
      <c r="F19" s="6">
        <v>0</v>
      </c>
      <c r="G19" s="6">
        <v>0</v>
      </c>
      <c r="H19" s="6">
        <v>0</v>
      </c>
      <c r="I19" s="6">
        <v>1</v>
      </c>
      <c r="J19" s="6">
        <v>7</v>
      </c>
      <c r="K19" s="6">
        <v>6</v>
      </c>
      <c r="L19" s="6">
        <v>0</v>
      </c>
      <c r="M19" s="6">
        <v>0</v>
      </c>
      <c r="N19" s="6">
        <v>27</v>
      </c>
      <c r="O19" s="6">
        <v>28</v>
      </c>
      <c r="P19" s="6">
        <v>1</v>
      </c>
      <c r="Q19" s="6">
        <v>1</v>
      </c>
      <c r="R19" s="6">
        <v>0</v>
      </c>
      <c r="S19" s="6">
        <v>0</v>
      </c>
      <c r="T19" s="6">
        <f t="shared" si="0"/>
        <v>36</v>
      </c>
      <c r="U19" s="6">
        <f t="shared" si="0"/>
        <v>39</v>
      </c>
    </row>
    <row r="20" spans="1:21">
      <c r="A20" s="6" t="s">
        <v>27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1</v>
      </c>
      <c r="L20" s="6">
        <v>0</v>
      </c>
      <c r="M20" s="6">
        <v>0</v>
      </c>
      <c r="N20" s="6">
        <v>19</v>
      </c>
      <c r="O20" s="6">
        <v>14</v>
      </c>
      <c r="P20" s="6">
        <v>0</v>
      </c>
      <c r="Q20" s="6">
        <v>0</v>
      </c>
      <c r="R20" s="6">
        <v>0</v>
      </c>
      <c r="S20" s="6">
        <v>0</v>
      </c>
      <c r="T20" s="6">
        <f>SUM(B20,D20,F20,H20,J20,L20,N20,P20,R20)</f>
        <v>19</v>
      </c>
      <c r="U20" s="6">
        <f t="shared" si="0"/>
        <v>15</v>
      </c>
    </row>
    <row r="21" spans="1:21">
      <c r="A21" t="s">
        <v>28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>
        <v>3</v>
      </c>
      <c r="O21">
        <v>1</v>
      </c>
      <c r="P21" s="6">
        <v>0</v>
      </c>
      <c r="Q21" s="6">
        <v>0</v>
      </c>
      <c r="R21" s="6">
        <v>0</v>
      </c>
      <c r="S21" s="6">
        <v>0</v>
      </c>
      <c r="T21">
        <f t="shared" si="0"/>
        <v>3</v>
      </c>
      <c r="U21">
        <f t="shared" si="0"/>
        <v>1</v>
      </c>
    </row>
    <row r="22" spans="1:21">
      <c r="A22" t="s">
        <v>29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>
        <v>1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>
        <v>3</v>
      </c>
      <c r="O22">
        <v>8</v>
      </c>
      <c r="P22" s="6">
        <v>0</v>
      </c>
      <c r="Q22" s="6">
        <v>0</v>
      </c>
      <c r="R22" s="6">
        <v>0</v>
      </c>
      <c r="S22" s="6">
        <v>0</v>
      </c>
      <c r="T22">
        <f t="shared" si="0"/>
        <v>4</v>
      </c>
      <c r="U22">
        <f t="shared" si="0"/>
        <v>8</v>
      </c>
    </row>
    <row r="23" spans="1:21">
      <c r="A23" t="s">
        <v>30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f t="shared" si="0"/>
        <v>0</v>
      </c>
      <c r="U23">
        <f t="shared" si="0"/>
        <v>0</v>
      </c>
    </row>
    <row r="24" spans="1:21">
      <c r="A24" t="s">
        <v>31</v>
      </c>
      <c r="B24">
        <v>0</v>
      </c>
      <c r="C24">
        <v>0</v>
      </c>
      <c r="D24">
        <v>1</v>
      </c>
      <c r="E24">
        <v>3</v>
      </c>
      <c r="F24">
        <v>0</v>
      </c>
      <c r="G24">
        <v>1</v>
      </c>
      <c r="H24">
        <v>2</v>
      </c>
      <c r="I24">
        <v>0</v>
      </c>
      <c r="J24">
        <v>3</v>
      </c>
      <c r="K24">
        <v>8</v>
      </c>
      <c r="L24">
        <v>0</v>
      </c>
      <c r="M24">
        <v>0</v>
      </c>
      <c r="N24">
        <v>11</v>
      </c>
      <c r="O24">
        <v>30</v>
      </c>
      <c r="P24">
        <v>0</v>
      </c>
      <c r="Q24">
        <v>0</v>
      </c>
      <c r="R24">
        <v>0</v>
      </c>
      <c r="S24">
        <v>0</v>
      </c>
      <c r="T24">
        <f t="shared" si="0"/>
        <v>17</v>
      </c>
      <c r="U24">
        <f t="shared" si="0"/>
        <v>42</v>
      </c>
    </row>
    <row r="27" spans="1:21">
      <c r="A27" s="3" t="s">
        <v>32</v>
      </c>
      <c r="B27" s="3">
        <f t="shared" ref="B27:U27" si="1">SUM(B9:B24)</f>
        <v>7</v>
      </c>
      <c r="C27" s="3">
        <f t="shared" si="1"/>
        <v>8</v>
      </c>
      <c r="D27" s="3">
        <f t="shared" si="1"/>
        <v>19</v>
      </c>
      <c r="E27" s="3">
        <f t="shared" si="1"/>
        <v>24</v>
      </c>
      <c r="F27" s="3">
        <f t="shared" si="1"/>
        <v>3</v>
      </c>
      <c r="G27" s="3">
        <f t="shared" si="1"/>
        <v>3</v>
      </c>
      <c r="H27" s="3">
        <f t="shared" si="1"/>
        <v>24</v>
      </c>
      <c r="I27" s="3">
        <f t="shared" si="1"/>
        <v>23</v>
      </c>
      <c r="J27" s="3">
        <f t="shared" si="1"/>
        <v>68</v>
      </c>
      <c r="K27" s="3">
        <f t="shared" si="1"/>
        <v>66</v>
      </c>
      <c r="L27" s="3">
        <f t="shared" si="1"/>
        <v>0</v>
      </c>
      <c r="M27" s="3">
        <f t="shared" si="1"/>
        <v>0</v>
      </c>
      <c r="N27" s="3">
        <f t="shared" si="1"/>
        <v>481</v>
      </c>
      <c r="O27" s="3">
        <f t="shared" si="1"/>
        <v>497</v>
      </c>
      <c r="P27" s="3">
        <f t="shared" si="1"/>
        <v>2</v>
      </c>
      <c r="Q27" s="3">
        <f t="shared" si="1"/>
        <v>1</v>
      </c>
      <c r="R27" s="3">
        <f t="shared" si="1"/>
        <v>0</v>
      </c>
      <c r="S27" s="3">
        <f t="shared" si="1"/>
        <v>0</v>
      </c>
      <c r="T27" s="3">
        <f t="shared" si="1"/>
        <v>604</v>
      </c>
      <c r="U27" s="3">
        <f t="shared" si="1"/>
        <v>622</v>
      </c>
    </row>
    <row r="31" spans="1:21" ht="15.75">
      <c r="A31" s="11" t="s">
        <v>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5.75">
      <c r="A32" s="11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5.75">
      <c r="A33" s="11" t="s">
        <v>40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75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2" t="s">
        <v>2</v>
      </c>
      <c r="M34" s="13"/>
      <c r="N34" s="2"/>
      <c r="O34" s="2"/>
      <c r="P34" s="2"/>
      <c r="Q34" s="2"/>
      <c r="R34" s="2"/>
      <c r="S34" s="2"/>
      <c r="T34" s="7"/>
      <c r="U34" s="7"/>
    </row>
    <row r="35" spans="1:21">
      <c r="A35" s="3"/>
      <c r="B35" s="12" t="s">
        <v>3</v>
      </c>
      <c r="C35" s="12"/>
      <c r="D35" s="12" t="s">
        <v>4</v>
      </c>
      <c r="E35" s="12"/>
      <c r="F35" s="12" t="s">
        <v>5</v>
      </c>
      <c r="G35" s="12"/>
      <c r="H35" s="12" t="s">
        <v>6</v>
      </c>
      <c r="I35" s="12"/>
      <c r="J35" s="12" t="s">
        <v>7</v>
      </c>
      <c r="K35" s="12"/>
      <c r="L35" s="12" t="s">
        <v>8</v>
      </c>
      <c r="M35" s="12"/>
      <c r="N35" s="12" t="s">
        <v>9</v>
      </c>
      <c r="O35" s="12"/>
      <c r="P35" s="12" t="s">
        <v>10</v>
      </c>
      <c r="Q35" s="12"/>
      <c r="R35" s="12" t="s">
        <v>11</v>
      </c>
      <c r="S35" s="12"/>
      <c r="T35" s="12" t="s">
        <v>12</v>
      </c>
      <c r="U35" s="12"/>
    </row>
    <row r="36" spans="1:21">
      <c r="A36" s="4" t="s">
        <v>13</v>
      </c>
      <c r="B36" s="5" t="s">
        <v>14</v>
      </c>
      <c r="C36" s="5" t="s">
        <v>15</v>
      </c>
      <c r="D36" s="5" t="s">
        <v>14</v>
      </c>
      <c r="E36" s="5" t="s">
        <v>15</v>
      </c>
      <c r="F36" s="5" t="s">
        <v>14</v>
      </c>
      <c r="G36" s="5" t="s">
        <v>15</v>
      </c>
      <c r="H36" s="5" t="s">
        <v>14</v>
      </c>
      <c r="I36" s="5" t="s">
        <v>15</v>
      </c>
      <c r="J36" s="5" t="s">
        <v>14</v>
      </c>
      <c r="K36" s="5" t="s">
        <v>15</v>
      </c>
      <c r="L36" s="5" t="s">
        <v>14</v>
      </c>
      <c r="M36" s="5" t="s">
        <v>15</v>
      </c>
      <c r="N36" s="5" t="s">
        <v>14</v>
      </c>
      <c r="O36" s="5" t="s">
        <v>15</v>
      </c>
      <c r="P36" s="5" t="s">
        <v>14</v>
      </c>
      <c r="Q36" s="5" t="s">
        <v>15</v>
      </c>
      <c r="R36" s="5" t="s">
        <v>14</v>
      </c>
      <c r="S36" s="5" t="s">
        <v>15</v>
      </c>
      <c r="T36" s="5" t="s">
        <v>14</v>
      </c>
      <c r="U36" s="5" t="s">
        <v>15</v>
      </c>
    </row>
    <row r="38" spans="1:21">
      <c r="A38" t="s">
        <v>16</v>
      </c>
      <c r="B38">
        <v>4</v>
      </c>
      <c r="C38">
        <v>5</v>
      </c>
      <c r="D38">
        <v>6</v>
      </c>
      <c r="E38">
        <v>8</v>
      </c>
      <c r="F38">
        <v>1</v>
      </c>
      <c r="G38">
        <v>4</v>
      </c>
      <c r="H38">
        <v>4</v>
      </c>
      <c r="I38">
        <v>4</v>
      </c>
      <c r="J38">
        <v>6</v>
      </c>
      <c r="K38">
        <v>4</v>
      </c>
      <c r="L38">
        <v>0</v>
      </c>
      <c r="M38">
        <v>1</v>
      </c>
      <c r="N38">
        <v>200</v>
      </c>
      <c r="O38">
        <v>216</v>
      </c>
      <c r="P38">
        <v>1</v>
      </c>
      <c r="Q38">
        <v>2</v>
      </c>
      <c r="R38">
        <v>0</v>
      </c>
      <c r="S38">
        <v>0</v>
      </c>
      <c r="T38">
        <f t="shared" ref="T38:T52" si="2">SUM(B38,D38,F38,H38,J38,L38, N38,,P38)</f>
        <v>222</v>
      </c>
      <c r="U38">
        <f t="shared" ref="U38:U52" si="3">SUM(C38,E38,G38,I38,K38,M38,O38,Q38)</f>
        <v>244</v>
      </c>
    </row>
    <row r="39" spans="1:21">
      <c r="A39" t="s">
        <v>17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f>SUM(B39,D39,F39,H39,J39,L39, N39,,P39)</f>
        <v>0</v>
      </c>
      <c r="U39">
        <f>SUM(C39,E39,G39,I39,K39,M39,O39,Q39)</f>
        <v>0</v>
      </c>
    </row>
    <row r="40" spans="1:21">
      <c r="A40" t="s">
        <v>18</v>
      </c>
      <c r="B40">
        <v>0</v>
      </c>
      <c r="C40">
        <v>0</v>
      </c>
      <c r="D40">
        <v>0</v>
      </c>
      <c r="E40">
        <v>3</v>
      </c>
      <c r="F40">
        <v>0</v>
      </c>
      <c r="G40">
        <v>0</v>
      </c>
      <c r="H40">
        <v>0</v>
      </c>
      <c r="I40">
        <v>0</v>
      </c>
      <c r="J40">
        <v>2</v>
      </c>
      <c r="K40">
        <v>2</v>
      </c>
      <c r="L40">
        <v>0</v>
      </c>
      <c r="M40">
        <v>0</v>
      </c>
      <c r="N40">
        <v>0</v>
      </c>
      <c r="O40">
        <v>1</v>
      </c>
      <c r="P40">
        <v>0</v>
      </c>
      <c r="Q40">
        <v>0</v>
      </c>
      <c r="R40">
        <v>0</v>
      </c>
      <c r="S40">
        <v>0</v>
      </c>
      <c r="T40">
        <f t="shared" si="2"/>
        <v>2</v>
      </c>
      <c r="U40">
        <f t="shared" si="3"/>
        <v>6</v>
      </c>
    </row>
    <row r="41" spans="1:21">
      <c r="A41" t="s">
        <v>19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f t="shared" si="2"/>
        <v>0</v>
      </c>
      <c r="U41">
        <f t="shared" si="3"/>
        <v>0</v>
      </c>
    </row>
    <row r="42" spans="1:21">
      <c r="A42" t="s">
        <v>20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</v>
      </c>
      <c r="L42">
        <v>0</v>
      </c>
      <c r="M42">
        <v>0</v>
      </c>
      <c r="N42">
        <v>0</v>
      </c>
      <c r="O42">
        <v>8</v>
      </c>
      <c r="P42">
        <v>0</v>
      </c>
      <c r="Q42">
        <v>0</v>
      </c>
      <c r="R42">
        <v>0</v>
      </c>
      <c r="S42">
        <v>0</v>
      </c>
      <c r="T42">
        <f t="shared" si="2"/>
        <v>0</v>
      </c>
      <c r="U42">
        <f t="shared" si="3"/>
        <v>9</v>
      </c>
    </row>
    <row r="43" spans="1:21">
      <c r="A43" t="s">
        <v>21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2</v>
      </c>
      <c r="O43">
        <v>0</v>
      </c>
      <c r="P43">
        <v>0</v>
      </c>
      <c r="Q43">
        <v>0</v>
      </c>
      <c r="R43">
        <v>0</v>
      </c>
      <c r="S43">
        <v>0</v>
      </c>
      <c r="T43">
        <f t="shared" si="2"/>
        <v>2</v>
      </c>
      <c r="U43">
        <f t="shared" si="3"/>
        <v>0</v>
      </c>
    </row>
    <row r="44" spans="1:21">
      <c r="A44" t="s">
        <v>22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f t="shared" si="2"/>
        <v>0</v>
      </c>
      <c r="U44">
        <f t="shared" si="3"/>
        <v>0</v>
      </c>
    </row>
    <row r="45" spans="1:21">
      <c r="A45" s="10" t="s">
        <v>23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1</v>
      </c>
      <c r="O45">
        <v>1</v>
      </c>
      <c r="P45">
        <v>0</v>
      </c>
      <c r="Q45">
        <v>0</v>
      </c>
      <c r="R45">
        <v>0</v>
      </c>
      <c r="S45">
        <v>0</v>
      </c>
      <c r="T45">
        <f t="shared" si="2"/>
        <v>1</v>
      </c>
      <c r="U45">
        <f t="shared" si="3"/>
        <v>1</v>
      </c>
    </row>
    <row r="46" spans="1:21">
      <c r="A46" t="s">
        <v>24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1</v>
      </c>
      <c r="L46">
        <v>0</v>
      </c>
      <c r="M46">
        <v>0</v>
      </c>
      <c r="N46">
        <v>3</v>
      </c>
      <c r="O46">
        <v>2</v>
      </c>
      <c r="P46">
        <v>0</v>
      </c>
      <c r="Q46">
        <v>0</v>
      </c>
      <c r="R46">
        <v>0</v>
      </c>
      <c r="S46">
        <v>0</v>
      </c>
      <c r="T46">
        <f t="shared" si="2"/>
        <v>3</v>
      </c>
      <c r="U46">
        <f t="shared" si="3"/>
        <v>3</v>
      </c>
    </row>
    <row r="47" spans="1:21">
      <c r="A47" t="s">
        <v>25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2</v>
      </c>
      <c r="O47">
        <v>1</v>
      </c>
      <c r="P47">
        <v>0</v>
      </c>
      <c r="Q47">
        <v>0</v>
      </c>
      <c r="R47">
        <v>0</v>
      </c>
      <c r="S47">
        <v>0</v>
      </c>
      <c r="T47">
        <f t="shared" si="2"/>
        <v>2</v>
      </c>
      <c r="U47">
        <f t="shared" si="3"/>
        <v>1</v>
      </c>
    </row>
    <row r="48" spans="1:21">
      <c r="A48" t="s">
        <v>26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6</v>
      </c>
      <c r="K48">
        <v>3</v>
      </c>
      <c r="L48">
        <v>0</v>
      </c>
      <c r="M48">
        <v>0</v>
      </c>
      <c r="N48">
        <v>28</v>
      </c>
      <c r="O48">
        <v>24</v>
      </c>
      <c r="P48">
        <v>1</v>
      </c>
      <c r="Q48">
        <v>0</v>
      </c>
      <c r="R48">
        <v>0</v>
      </c>
      <c r="S48">
        <v>0</v>
      </c>
      <c r="T48">
        <f t="shared" si="2"/>
        <v>35</v>
      </c>
      <c r="U48">
        <f t="shared" si="3"/>
        <v>27</v>
      </c>
    </row>
    <row r="49" spans="1:21">
      <c r="A49" t="s">
        <v>27</v>
      </c>
      <c r="B49">
        <v>0</v>
      </c>
      <c r="C49">
        <v>0</v>
      </c>
      <c r="D49">
        <v>0</v>
      </c>
      <c r="E49">
        <v>1</v>
      </c>
      <c r="F49">
        <v>0</v>
      </c>
      <c r="G49">
        <v>0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3</v>
      </c>
      <c r="O49">
        <v>8</v>
      </c>
      <c r="P49">
        <v>0</v>
      </c>
      <c r="Q49">
        <v>0</v>
      </c>
      <c r="R49">
        <v>0</v>
      </c>
      <c r="S49">
        <v>0</v>
      </c>
      <c r="T49">
        <f t="shared" si="2"/>
        <v>3</v>
      </c>
      <c r="U49">
        <f>SUM(C49,E49,G49,I49,K49,M49,O49,Q49)</f>
        <v>10</v>
      </c>
    </row>
    <row r="50" spans="1:21">
      <c r="A50" t="s">
        <v>28</v>
      </c>
      <c r="B50">
        <v>0</v>
      </c>
      <c r="C50">
        <v>0</v>
      </c>
      <c r="D50">
        <v>0</v>
      </c>
      <c r="E50">
        <v>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f t="shared" si="2"/>
        <v>0</v>
      </c>
      <c r="U50">
        <f t="shared" si="3"/>
        <v>1</v>
      </c>
    </row>
    <row r="51" spans="1:21">
      <c r="A51" t="s">
        <v>29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f t="shared" si="2"/>
        <v>0</v>
      </c>
      <c r="U51">
        <f t="shared" si="3"/>
        <v>0</v>
      </c>
    </row>
    <row r="52" spans="1:21">
      <c r="A52" t="s">
        <v>30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</v>
      </c>
      <c r="O52">
        <v>0</v>
      </c>
      <c r="P52">
        <v>0</v>
      </c>
      <c r="Q52">
        <v>0</v>
      </c>
      <c r="R52">
        <v>0</v>
      </c>
      <c r="S52">
        <v>0</v>
      </c>
      <c r="T52">
        <f t="shared" si="2"/>
        <v>1</v>
      </c>
      <c r="U52">
        <f t="shared" si="3"/>
        <v>0</v>
      </c>
    </row>
    <row r="53" spans="1:21">
      <c r="A53" t="s">
        <v>34</v>
      </c>
      <c r="B53">
        <v>1</v>
      </c>
      <c r="C53">
        <v>0</v>
      </c>
      <c r="D53">
        <v>1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3</v>
      </c>
      <c r="L53">
        <v>0</v>
      </c>
      <c r="M53">
        <v>0</v>
      </c>
      <c r="N53">
        <v>4</v>
      </c>
      <c r="O53">
        <v>10</v>
      </c>
      <c r="P53">
        <v>0</v>
      </c>
      <c r="Q53">
        <v>0</v>
      </c>
      <c r="R53">
        <v>0</v>
      </c>
      <c r="S53">
        <v>0</v>
      </c>
      <c r="T53">
        <f>SUM(B53,D53,F53,H53,J53,L53, N53,,P53)</f>
        <v>6</v>
      </c>
      <c r="U53">
        <f>SUM(C53,E53,G53,I53,K53,M53,O53,Q53)</f>
        <v>13</v>
      </c>
    </row>
    <row r="54" spans="1:21">
      <c r="A54" t="s">
        <v>35</v>
      </c>
      <c r="B54">
        <v>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  <c r="J54">
        <v>3</v>
      </c>
      <c r="K54">
        <v>6</v>
      </c>
      <c r="L54">
        <v>0</v>
      </c>
      <c r="M54">
        <v>0</v>
      </c>
      <c r="N54">
        <v>10</v>
      </c>
      <c r="O54">
        <v>17</v>
      </c>
      <c r="P54">
        <v>0</v>
      </c>
      <c r="Q54">
        <v>1</v>
      </c>
      <c r="R54">
        <v>0</v>
      </c>
      <c r="S54">
        <v>0</v>
      </c>
      <c r="T54">
        <f>SUM(B54,D54,F54,H54,J54,L54, N54,,P54)</f>
        <v>14</v>
      </c>
      <c r="U54">
        <f>SUM(C54,E54,G54,I54,K54,M54,O54,Q54)</f>
        <v>25</v>
      </c>
    </row>
    <row r="56" spans="1:21">
      <c r="A56" s="3" t="s">
        <v>36</v>
      </c>
      <c r="B56" s="3">
        <f t="shared" ref="B56:U56" si="4">SUM(B38:B54)</f>
        <v>6</v>
      </c>
      <c r="C56" s="3">
        <f t="shared" si="4"/>
        <v>5</v>
      </c>
      <c r="D56" s="3">
        <f t="shared" si="4"/>
        <v>7</v>
      </c>
      <c r="E56" s="3">
        <f t="shared" si="4"/>
        <v>13</v>
      </c>
      <c r="F56" s="3">
        <f t="shared" si="4"/>
        <v>1</v>
      </c>
      <c r="G56" s="3">
        <f t="shared" si="4"/>
        <v>4</v>
      </c>
      <c r="H56" s="3">
        <f t="shared" si="4"/>
        <v>4</v>
      </c>
      <c r="I56" s="3">
        <f t="shared" si="4"/>
        <v>6</v>
      </c>
      <c r="J56" s="3">
        <f t="shared" si="4"/>
        <v>17</v>
      </c>
      <c r="K56" s="3">
        <f t="shared" si="4"/>
        <v>20</v>
      </c>
      <c r="L56" s="3">
        <f t="shared" si="4"/>
        <v>0</v>
      </c>
      <c r="M56" s="3">
        <f t="shared" si="4"/>
        <v>1</v>
      </c>
      <c r="N56" s="3">
        <f t="shared" si="4"/>
        <v>254</v>
      </c>
      <c r="O56" s="3">
        <f t="shared" si="4"/>
        <v>288</v>
      </c>
      <c r="P56" s="3">
        <f t="shared" si="4"/>
        <v>2</v>
      </c>
      <c r="Q56" s="3">
        <f t="shared" si="4"/>
        <v>3</v>
      </c>
      <c r="R56" s="3">
        <f t="shared" si="4"/>
        <v>0</v>
      </c>
      <c r="S56" s="3">
        <f t="shared" si="4"/>
        <v>0</v>
      </c>
      <c r="T56" s="3">
        <f t="shared" si="4"/>
        <v>291</v>
      </c>
      <c r="U56" s="3">
        <f t="shared" si="4"/>
        <v>340</v>
      </c>
    </row>
    <row r="57" spans="1:21">
      <c r="T57" s="3"/>
      <c r="U57" s="3"/>
    </row>
    <row r="58" spans="1:21">
      <c r="A58" s="3" t="s">
        <v>37</v>
      </c>
      <c r="B58" s="3">
        <f t="shared" ref="B58:U58" si="5">SUM(B56,B27)</f>
        <v>13</v>
      </c>
      <c r="C58" s="3">
        <f t="shared" si="5"/>
        <v>13</v>
      </c>
      <c r="D58" s="3">
        <f t="shared" si="5"/>
        <v>26</v>
      </c>
      <c r="E58" s="3">
        <f t="shared" si="5"/>
        <v>37</v>
      </c>
      <c r="F58" s="3">
        <f t="shared" si="5"/>
        <v>4</v>
      </c>
      <c r="G58" s="3">
        <f t="shared" si="5"/>
        <v>7</v>
      </c>
      <c r="H58" s="3">
        <f t="shared" si="5"/>
        <v>28</v>
      </c>
      <c r="I58" s="3">
        <f t="shared" si="5"/>
        <v>29</v>
      </c>
      <c r="J58" s="3">
        <f t="shared" si="5"/>
        <v>85</v>
      </c>
      <c r="K58" s="3">
        <f t="shared" si="5"/>
        <v>86</v>
      </c>
      <c r="L58" s="3">
        <f t="shared" si="5"/>
        <v>0</v>
      </c>
      <c r="M58" s="3">
        <f t="shared" si="5"/>
        <v>1</v>
      </c>
      <c r="N58" s="3">
        <f t="shared" si="5"/>
        <v>735</v>
      </c>
      <c r="O58" s="3">
        <f t="shared" si="5"/>
        <v>785</v>
      </c>
      <c r="P58" s="3">
        <f t="shared" si="5"/>
        <v>4</v>
      </c>
      <c r="Q58" s="3">
        <f t="shared" si="5"/>
        <v>4</v>
      </c>
      <c r="R58" s="3">
        <f t="shared" si="5"/>
        <v>0</v>
      </c>
      <c r="S58" s="3">
        <f t="shared" si="5"/>
        <v>0</v>
      </c>
      <c r="T58" s="3">
        <f t="shared" si="5"/>
        <v>895</v>
      </c>
      <c r="U58" s="3">
        <f t="shared" si="5"/>
        <v>962</v>
      </c>
    </row>
    <row r="62" spans="1:21">
      <c r="A62" s="14" t="s">
        <v>38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</row>
    <row r="63" spans="1:21">
      <c r="A63" s="14" t="s">
        <v>39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</sheetData>
  <sheetProtection algorithmName="SHA-512" hashValue="YEZiEykBnyB2r2DpwbWnD7JU5DYvgDGwXFSRJpue4e961ESpMrqpmOM1jD0UZV6hRDR5PA5ATsXirMaQOlcuYg==" saltValue="UDAbheVH/iS8Ca3fIk9VDg==" spinCount="100000" sheet="1" objects="1" scenarios="1"/>
  <mergeCells count="30">
    <mergeCell ref="R35:S35"/>
    <mergeCell ref="T35:U35"/>
    <mergeCell ref="A62:U62"/>
    <mergeCell ref="A63:U63"/>
    <mergeCell ref="A33:U33"/>
    <mergeCell ref="L34:M34"/>
    <mergeCell ref="B35:C35"/>
    <mergeCell ref="D35:E35"/>
    <mergeCell ref="F35:G35"/>
    <mergeCell ref="H35:I35"/>
    <mergeCell ref="J35:K35"/>
    <mergeCell ref="L35:M35"/>
    <mergeCell ref="N35:O35"/>
    <mergeCell ref="P35:Q35"/>
    <mergeCell ref="A32:U32"/>
    <mergeCell ref="A2:U2"/>
    <mergeCell ref="A3:U3"/>
    <mergeCell ref="A4:U4"/>
    <mergeCell ref="L5:M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A31:U31"/>
  </mergeCells>
  <hyperlinks>
    <hyperlink ref="A62:U62" r:id="rId1" display="Institutional Research Home"/>
    <hyperlink ref="A63:U63" r:id="rId2" display="Faculty Staff Home"/>
  </hyperlinks>
  <pageMargins left="0.7" right="0.7" top="0.75" bottom="0.75" header="0.3" footer="0.3"/>
  <pageSetup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Employees 2015-2016</vt:lpstr>
    </vt:vector>
  </TitlesOfParts>
  <Company>Buffalo State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Bonn, Michelle</dc:creator>
  <cp:lastModifiedBy>Bonn, Michelle</cp:lastModifiedBy>
  <dcterms:created xsi:type="dcterms:W3CDTF">2016-05-05T19:04:06Z</dcterms:created>
  <dcterms:modified xsi:type="dcterms:W3CDTF">2016-05-12T15:41:20Z</dcterms:modified>
</cp:coreProperties>
</file>