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ifasmj\Desktop\"/>
    </mc:Choice>
  </mc:AlternateContent>
  <bookViews>
    <workbookView xWindow="0" yWindow="0" windowWidth="21600" windowHeight="9345"/>
  </bookViews>
  <sheets>
    <sheet name="Employees 2016-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7" i="1" l="1"/>
  <c r="T47" i="1"/>
  <c r="U17" i="1" l="1"/>
  <c r="T17" i="1"/>
  <c r="S58" i="1" l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T28" i="1" l="1"/>
  <c r="T58" i="1"/>
  <c r="U58" i="1"/>
  <c r="B60" i="1"/>
  <c r="N60" i="1"/>
  <c r="D60" i="1"/>
  <c r="H60" i="1"/>
  <c r="L60" i="1"/>
  <c r="P60" i="1"/>
  <c r="E60" i="1"/>
  <c r="I60" i="1"/>
  <c r="M60" i="1"/>
  <c r="Q60" i="1"/>
  <c r="F60" i="1"/>
  <c r="J60" i="1"/>
  <c r="R60" i="1"/>
  <c r="U28" i="1"/>
  <c r="C60" i="1"/>
  <c r="G60" i="1"/>
  <c r="K60" i="1"/>
  <c r="O60" i="1"/>
  <c r="S60" i="1"/>
  <c r="T60" i="1" l="1"/>
  <c r="U60" i="1"/>
</calcChain>
</file>

<file path=xl/sharedStrings.xml><?xml version="1.0" encoding="utf-8"?>
<sst xmlns="http://schemas.openxmlformats.org/spreadsheetml/2006/main" count="110" uniqueCount="42">
  <si>
    <t>Buffalo State College</t>
  </si>
  <si>
    <t>Full-time Employees by Gender, Ethnicity, and Occupation</t>
  </si>
  <si>
    <t>Native Hawian</t>
  </si>
  <si>
    <t>Non-Resident Alien</t>
  </si>
  <si>
    <t>Hispanic</t>
  </si>
  <si>
    <t>American Indian</t>
  </si>
  <si>
    <t>Asian</t>
  </si>
  <si>
    <t>African American</t>
  </si>
  <si>
    <t>Pacific Islander</t>
  </si>
  <si>
    <t>White</t>
  </si>
  <si>
    <t>2 or More Races</t>
  </si>
  <si>
    <t>Unknown</t>
  </si>
  <si>
    <t>Total</t>
  </si>
  <si>
    <t>Classification</t>
  </si>
  <si>
    <t>Men</t>
  </si>
  <si>
    <t>Women</t>
  </si>
  <si>
    <t>Faculty</t>
  </si>
  <si>
    <t>Research Staff</t>
  </si>
  <si>
    <t>Service Occupations</t>
  </si>
  <si>
    <t>Sales &amp; Related Occupations</t>
  </si>
  <si>
    <t>Office &amp; Admin Support</t>
  </si>
  <si>
    <t>Natural Resources, Construction, Maintenance</t>
  </si>
  <si>
    <t>Production, Transportation, Material Moving</t>
  </si>
  <si>
    <t>Management Occupations</t>
  </si>
  <si>
    <t>Business and Financial</t>
  </si>
  <si>
    <t>Computer Engineering &amp; Science</t>
  </si>
  <si>
    <t>Community Service, Legal, Arts</t>
  </si>
  <si>
    <t>Healthcare Practitioners &amp; Tech.</t>
  </si>
  <si>
    <t>Archivists, Curators, Museum Technicians</t>
  </si>
  <si>
    <t>Librarians</t>
  </si>
  <si>
    <t>Library Technicians</t>
  </si>
  <si>
    <t>Other Teachers and Instructional Support</t>
  </si>
  <si>
    <t>Total Full Time</t>
  </si>
  <si>
    <t>Part-time Employees by Gender, Ethnicity, and Occupation</t>
  </si>
  <si>
    <t>Other Teachers Instructional Support</t>
  </si>
  <si>
    <t>Graduate Assistants</t>
  </si>
  <si>
    <t>Total Part Time</t>
  </si>
  <si>
    <t>All Employees</t>
  </si>
  <si>
    <t>Institutional Research Home</t>
  </si>
  <si>
    <t>Faculty Staff Home</t>
  </si>
  <si>
    <t>2016-2017 (Payroll 17)</t>
  </si>
  <si>
    <t>Student, Academic Affairs &amp; Ed.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</si>
</sst>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  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Fill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Fill="1"/>
    <xf numFmtId="0" fontId="6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ionalresearch.buffalostate.edu/faculty-staff-trends" TargetMode="External"/><Relationship Id="rId1" Type="http://schemas.openxmlformats.org/officeDocument/2006/relationships/hyperlink" Target="http://institutionalresearch.buffalostate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6"/>
  <sheetViews>
    <sheetView showGridLines="0" tabSelected="1" zoomScale="80" zoomScaleNormal="80" workbookViewId="0">
      <selection activeCell="W32" sqref="W32"/>
    </sheetView>
  </sheetViews>
  <sheetFormatPr defaultRowHeight="15"/>
  <cols>
    <col min="1" max="1" width="45.28515625" customWidth="1"/>
  </cols>
  <sheetData>
    <row r="2" spans="1:21" ht="15.7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.7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15.75">
      <c r="A4" s="11" t="s">
        <v>40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>
      <c r="B5" s="1"/>
      <c r="C5" s="1"/>
      <c r="D5" s="1"/>
      <c r="E5" s="1"/>
      <c r="F5" s="1"/>
      <c r="G5" s="1"/>
      <c r="H5" s="1"/>
      <c r="I5" s="1"/>
      <c r="J5" s="1"/>
      <c r="K5" s="1"/>
      <c r="L5" s="12" t="s">
        <v>2</v>
      </c>
      <c r="M5" s="13"/>
      <c r="N5" s="2"/>
      <c r="O5" s="2"/>
      <c r="P5" s="2"/>
      <c r="Q5" s="2"/>
      <c r="R5" s="2"/>
      <c r="S5" s="2"/>
      <c r="T5" s="1"/>
      <c r="U5" s="1"/>
    </row>
    <row r="6" spans="1:21">
      <c r="A6" s="3"/>
      <c r="B6" s="12" t="s">
        <v>3</v>
      </c>
      <c r="C6" s="12"/>
      <c r="D6" s="12" t="s">
        <v>4</v>
      </c>
      <c r="E6" s="12"/>
      <c r="F6" s="12" t="s">
        <v>5</v>
      </c>
      <c r="G6" s="12"/>
      <c r="H6" s="12" t="s">
        <v>6</v>
      </c>
      <c r="I6" s="12"/>
      <c r="J6" s="12" t="s">
        <v>7</v>
      </c>
      <c r="K6" s="12"/>
      <c r="L6" s="12" t="s">
        <v>8</v>
      </c>
      <c r="M6" s="12"/>
      <c r="N6" s="12" t="s">
        <v>9</v>
      </c>
      <c r="O6" s="12"/>
      <c r="P6" s="12" t="s">
        <v>10</v>
      </c>
      <c r="Q6" s="12"/>
      <c r="R6" s="12" t="s">
        <v>11</v>
      </c>
      <c r="S6" s="12"/>
      <c r="T6" s="12" t="s">
        <v>12</v>
      </c>
      <c r="U6" s="12"/>
    </row>
    <row r="7" spans="1:21">
      <c r="A7" s="4" t="s">
        <v>13</v>
      </c>
      <c r="B7" s="5" t="s">
        <v>14</v>
      </c>
      <c r="C7" s="5" t="s">
        <v>15</v>
      </c>
      <c r="D7" s="5" t="s">
        <v>14</v>
      </c>
      <c r="E7" s="5" t="s">
        <v>15</v>
      </c>
      <c r="F7" s="5" t="s">
        <v>14</v>
      </c>
      <c r="G7" s="5" t="s">
        <v>15</v>
      </c>
      <c r="H7" s="5" t="s">
        <v>14</v>
      </c>
      <c r="I7" s="5" t="s">
        <v>15</v>
      </c>
      <c r="J7" s="5" t="s">
        <v>14</v>
      </c>
      <c r="K7" s="5" t="s">
        <v>15</v>
      </c>
      <c r="L7" s="5" t="s">
        <v>14</v>
      </c>
      <c r="M7" s="5" t="s">
        <v>15</v>
      </c>
      <c r="N7" s="5" t="s">
        <v>14</v>
      </c>
      <c r="O7" s="5" t="s">
        <v>15</v>
      </c>
      <c r="P7" s="5" t="s">
        <v>14</v>
      </c>
      <c r="Q7" s="5" t="s">
        <v>15</v>
      </c>
      <c r="R7" s="5" t="s">
        <v>14</v>
      </c>
      <c r="S7" s="5" t="s">
        <v>15</v>
      </c>
      <c r="T7" s="5" t="s">
        <v>14</v>
      </c>
      <c r="U7" s="5" t="s">
        <v>15</v>
      </c>
    </row>
    <row r="9" spans="1:21">
      <c r="A9" t="s">
        <v>16</v>
      </c>
      <c r="B9">
        <v>6</v>
      </c>
      <c r="C9">
        <v>7</v>
      </c>
      <c r="D9">
        <v>8</v>
      </c>
      <c r="E9">
        <v>9</v>
      </c>
      <c r="F9">
        <v>2</v>
      </c>
      <c r="G9">
        <v>0</v>
      </c>
      <c r="H9">
        <v>19</v>
      </c>
      <c r="I9">
        <v>18</v>
      </c>
      <c r="J9">
        <v>10</v>
      </c>
      <c r="K9">
        <v>8</v>
      </c>
      <c r="L9">
        <v>0</v>
      </c>
      <c r="M9">
        <v>0</v>
      </c>
      <c r="N9">
        <v>153</v>
      </c>
      <c r="O9">
        <v>138</v>
      </c>
      <c r="P9">
        <v>0</v>
      </c>
      <c r="Q9">
        <v>1</v>
      </c>
      <c r="R9">
        <v>0</v>
      </c>
      <c r="S9">
        <v>0</v>
      </c>
      <c r="T9">
        <f>SUM(B9,D9,F9,H9,J9,L9,N9,P9,R9)</f>
        <v>198</v>
      </c>
      <c r="U9">
        <f>SUM(C9,E9,G9,I9,K9,M9,O9,Q9,S9)</f>
        <v>181</v>
      </c>
    </row>
    <row r="10" spans="1:21">
      <c r="A10" t="s">
        <v>17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</v>
      </c>
      <c r="O10">
        <v>0</v>
      </c>
      <c r="P10">
        <v>0</v>
      </c>
      <c r="Q10">
        <v>0</v>
      </c>
      <c r="R10">
        <v>0</v>
      </c>
      <c r="S10">
        <v>0</v>
      </c>
      <c r="T10">
        <f>SUM(B10,D10,F10,H10,J10,L10,N10,P10,R10)</f>
        <v>1</v>
      </c>
      <c r="U10">
        <f>SUM(C10,E10,G10,I10,K10,M10,O10,Q10,S10)</f>
        <v>0</v>
      </c>
    </row>
    <row r="11" spans="1:21">
      <c r="A11" t="s">
        <v>18</v>
      </c>
      <c r="B11">
        <v>0</v>
      </c>
      <c r="C11">
        <v>0</v>
      </c>
      <c r="D11">
        <v>4</v>
      </c>
      <c r="E11">
        <v>7</v>
      </c>
      <c r="F11">
        <v>0</v>
      </c>
      <c r="G11">
        <v>1</v>
      </c>
      <c r="H11">
        <v>0</v>
      </c>
      <c r="I11">
        <v>0</v>
      </c>
      <c r="J11">
        <v>30</v>
      </c>
      <c r="K11">
        <v>16</v>
      </c>
      <c r="L11">
        <v>0</v>
      </c>
      <c r="M11">
        <v>0</v>
      </c>
      <c r="N11">
        <v>67</v>
      </c>
      <c r="O11">
        <v>33</v>
      </c>
      <c r="P11">
        <v>0</v>
      </c>
      <c r="Q11">
        <v>0</v>
      </c>
      <c r="R11">
        <v>0</v>
      </c>
      <c r="S11">
        <v>0</v>
      </c>
      <c r="T11">
        <f t="shared" ref="T11:U25" si="0">SUM(B11,D11,F11,H11,J11,L11,N11,P11,R11)</f>
        <v>101</v>
      </c>
      <c r="U11">
        <f t="shared" si="0"/>
        <v>57</v>
      </c>
    </row>
    <row r="12" spans="1:21">
      <c r="A12" t="s">
        <v>19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f t="shared" si="0"/>
        <v>0</v>
      </c>
      <c r="U12">
        <f t="shared" si="0"/>
        <v>0</v>
      </c>
    </row>
    <row r="13" spans="1:21">
      <c r="A13" t="s">
        <v>20</v>
      </c>
      <c r="B13">
        <v>0</v>
      </c>
      <c r="C13">
        <v>0</v>
      </c>
      <c r="D13">
        <v>0</v>
      </c>
      <c r="E13">
        <v>3</v>
      </c>
      <c r="F13">
        <v>0</v>
      </c>
      <c r="G13">
        <v>0</v>
      </c>
      <c r="H13">
        <v>0</v>
      </c>
      <c r="I13">
        <v>1</v>
      </c>
      <c r="J13">
        <v>2</v>
      </c>
      <c r="K13">
        <v>11</v>
      </c>
      <c r="L13">
        <v>0</v>
      </c>
      <c r="M13">
        <v>0</v>
      </c>
      <c r="N13">
        <v>10</v>
      </c>
      <c r="O13">
        <v>159</v>
      </c>
      <c r="P13">
        <v>0</v>
      </c>
      <c r="Q13">
        <v>1</v>
      </c>
      <c r="R13">
        <v>0</v>
      </c>
      <c r="S13">
        <v>0</v>
      </c>
      <c r="T13">
        <f t="shared" si="0"/>
        <v>12</v>
      </c>
      <c r="U13">
        <f t="shared" si="0"/>
        <v>175</v>
      </c>
    </row>
    <row r="14" spans="1:21">
      <c r="A14" t="s">
        <v>21</v>
      </c>
      <c r="B14">
        <v>0</v>
      </c>
      <c r="C14">
        <v>0</v>
      </c>
      <c r="D14">
        <v>2</v>
      </c>
      <c r="E14">
        <v>0</v>
      </c>
      <c r="F14">
        <v>0</v>
      </c>
      <c r="G14">
        <v>0</v>
      </c>
      <c r="H14">
        <v>0</v>
      </c>
      <c r="I14">
        <v>0</v>
      </c>
      <c r="J14">
        <v>2</v>
      </c>
      <c r="K14">
        <v>0</v>
      </c>
      <c r="L14">
        <v>0</v>
      </c>
      <c r="M14">
        <v>0</v>
      </c>
      <c r="N14">
        <v>53</v>
      </c>
      <c r="O14">
        <v>0</v>
      </c>
      <c r="P14">
        <v>0</v>
      </c>
      <c r="Q14">
        <v>0</v>
      </c>
      <c r="R14">
        <v>0</v>
      </c>
      <c r="S14">
        <v>0</v>
      </c>
      <c r="T14">
        <f t="shared" si="0"/>
        <v>57</v>
      </c>
      <c r="U14">
        <f t="shared" si="0"/>
        <v>0</v>
      </c>
    </row>
    <row r="15" spans="1:21">
      <c r="A15" t="s">
        <v>22</v>
      </c>
      <c r="B15">
        <v>0</v>
      </c>
      <c r="C15">
        <v>0</v>
      </c>
      <c r="D15">
        <v>1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5</v>
      </c>
      <c r="O15">
        <v>0</v>
      </c>
      <c r="P15">
        <v>0</v>
      </c>
      <c r="Q15">
        <v>0</v>
      </c>
      <c r="R15">
        <v>0</v>
      </c>
      <c r="S15">
        <v>0</v>
      </c>
      <c r="T15">
        <f t="shared" si="0"/>
        <v>6</v>
      </c>
      <c r="U15">
        <f t="shared" si="0"/>
        <v>0</v>
      </c>
    </row>
    <row r="16" spans="1:21">
      <c r="A16" s="9" t="s">
        <v>23</v>
      </c>
      <c r="B16" s="6">
        <v>0</v>
      </c>
      <c r="C16" s="6">
        <v>0</v>
      </c>
      <c r="D16" s="6">
        <v>2</v>
      </c>
      <c r="E16" s="6">
        <v>0</v>
      </c>
      <c r="F16" s="6">
        <v>1</v>
      </c>
      <c r="G16" s="6">
        <v>0</v>
      </c>
      <c r="H16" s="6">
        <v>0</v>
      </c>
      <c r="I16" s="6">
        <v>1</v>
      </c>
      <c r="J16" s="6">
        <v>7</v>
      </c>
      <c r="K16" s="6">
        <v>12</v>
      </c>
      <c r="L16">
        <v>0</v>
      </c>
      <c r="M16">
        <v>0</v>
      </c>
      <c r="N16" s="6">
        <v>33</v>
      </c>
      <c r="O16" s="6">
        <v>37</v>
      </c>
      <c r="P16" s="6">
        <v>0</v>
      </c>
      <c r="Q16" s="6">
        <v>0</v>
      </c>
      <c r="R16" s="6">
        <v>0</v>
      </c>
      <c r="S16" s="6">
        <v>0</v>
      </c>
      <c r="T16" s="6">
        <f t="shared" si="0"/>
        <v>43</v>
      </c>
      <c r="U16" s="6">
        <f t="shared" si="0"/>
        <v>50</v>
      </c>
    </row>
    <row r="17" spans="1:21">
      <c r="A17" s="9" t="s">
        <v>41</v>
      </c>
      <c r="B17" s="6">
        <v>0</v>
      </c>
      <c r="C17" s="6">
        <v>0</v>
      </c>
      <c r="D17" s="6">
        <v>1</v>
      </c>
      <c r="E17" s="6">
        <v>4</v>
      </c>
      <c r="F17" s="6">
        <v>0</v>
      </c>
      <c r="G17" s="6">
        <v>1</v>
      </c>
      <c r="H17" s="6">
        <v>2</v>
      </c>
      <c r="I17" s="6">
        <v>0</v>
      </c>
      <c r="J17" s="6">
        <v>2</v>
      </c>
      <c r="K17" s="6">
        <v>5</v>
      </c>
      <c r="L17" s="6">
        <v>0</v>
      </c>
      <c r="M17" s="6">
        <v>0</v>
      </c>
      <c r="N17" s="6">
        <v>11</v>
      </c>
      <c r="O17" s="6">
        <v>30</v>
      </c>
      <c r="P17" s="6">
        <v>0</v>
      </c>
      <c r="Q17" s="6">
        <v>0</v>
      </c>
      <c r="R17" s="6">
        <v>0</v>
      </c>
      <c r="S17" s="6">
        <v>0</v>
      </c>
      <c r="T17" s="6">
        <f t="shared" si="0"/>
        <v>16</v>
      </c>
      <c r="U17" s="6">
        <f t="shared" si="0"/>
        <v>40</v>
      </c>
    </row>
    <row r="18" spans="1:21">
      <c r="A18" s="6" t="s">
        <v>24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1</v>
      </c>
      <c r="H18" s="6">
        <v>1</v>
      </c>
      <c r="I18" s="6">
        <v>0</v>
      </c>
      <c r="J18" s="6">
        <v>6</v>
      </c>
      <c r="K18" s="6">
        <v>4</v>
      </c>
      <c r="L18">
        <v>0</v>
      </c>
      <c r="M18">
        <v>0</v>
      </c>
      <c r="N18" s="6">
        <v>21</v>
      </c>
      <c r="O18" s="6">
        <v>43</v>
      </c>
      <c r="P18" s="6">
        <v>0</v>
      </c>
      <c r="Q18" s="6">
        <v>0</v>
      </c>
      <c r="R18" s="6">
        <v>0</v>
      </c>
      <c r="S18" s="6">
        <v>0</v>
      </c>
      <c r="T18" s="6">
        <f t="shared" si="0"/>
        <v>28</v>
      </c>
      <c r="U18" s="6">
        <f t="shared" si="0"/>
        <v>48</v>
      </c>
    </row>
    <row r="19" spans="1:21">
      <c r="A19" s="6" t="s">
        <v>25</v>
      </c>
      <c r="B19" s="6">
        <v>4</v>
      </c>
      <c r="C19" s="6">
        <v>1</v>
      </c>
      <c r="D19" s="6">
        <v>1</v>
      </c>
      <c r="E19" s="6">
        <v>0</v>
      </c>
      <c r="F19" s="6">
        <v>0</v>
      </c>
      <c r="G19" s="6">
        <v>0</v>
      </c>
      <c r="H19" s="6">
        <v>3</v>
      </c>
      <c r="I19" s="6">
        <v>3</v>
      </c>
      <c r="J19" s="6">
        <v>8</v>
      </c>
      <c r="K19" s="6">
        <v>0</v>
      </c>
      <c r="L19">
        <v>0</v>
      </c>
      <c r="M19">
        <v>0</v>
      </c>
      <c r="N19" s="6">
        <v>59</v>
      </c>
      <c r="O19" s="6">
        <v>21</v>
      </c>
      <c r="P19" s="6">
        <v>0</v>
      </c>
      <c r="Q19" s="6">
        <v>0</v>
      </c>
      <c r="R19" s="6">
        <v>0</v>
      </c>
      <c r="S19" s="6">
        <v>0</v>
      </c>
      <c r="T19" s="6">
        <f t="shared" si="0"/>
        <v>75</v>
      </c>
      <c r="U19" s="6">
        <f t="shared" si="0"/>
        <v>25</v>
      </c>
    </row>
    <row r="20" spans="1:21">
      <c r="A20" s="6" t="s">
        <v>26</v>
      </c>
      <c r="B20" s="6">
        <v>0</v>
      </c>
      <c r="C20" s="6">
        <v>2</v>
      </c>
      <c r="D20" s="6">
        <v>2</v>
      </c>
      <c r="E20" s="6">
        <v>1</v>
      </c>
      <c r="F20" s="6">
        <v>0</v>
      </c>
      <c r="G20" s="6">
        <v>0</v>
      </c>
      <c r="H20" s="6">
        <v>0</v>
      </c>
      <c r="I20" s="6">
        <v>2</v>
      </c>
      <c r="J20" s="6">
        <v>2</v>
      </c>
      <c r="K20" s="6">
        <v>6</v>
      </c>
      <c r="L20">
        <v>0</v>
      </c>
      <c r="M20">
        <v>0</v>
      </c>
      <c r="N20" s="6">
        <v>33</v>
      </c>
      <c r="O20" s="6">
        <v>24</v>
      </c>
      <c r="P20" s="6">
        <v>1</v>
      </c>
      <c r="Q20" s="6">
        <v>1</v>
      </c>
      <c r="R20" s="6">
        <v>0</v>
      </c>
      <c r="S20" s="6">
        <v>0</v>
      </c>
      <c r="T20" s="6">
        <f t="shared" si="0"/>
        <v>38</v>
      </c>
      <c r="U20" s="6">
        <f t="shared" si="0"/>
        <v>36</v>
      </c>
    </row>
    <row r="21" spans="1:21">
      <c r="A21" s="6" t="s">
        <v>27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1</v>
      </c>
      <c r="L21">
        <v>0</v>
      </c>
      <c r="M21">
        <v>0</v>
      </c>
      <c r="N21" s="6">
        <v>19</v>
      </c>
      <c r="O21" s="6">
        <v>15</v>
      </c>
      <c r="P21" s="6">
        <v>0</v>
      </c>
      <c r="Q21" s="6">
        <v>0</v>
      </c>
      <c r="R21" s="6">
        <v>0</v>
      </c>
      <c r="S21" s="6">
        <v>0</v>
      </c>
      <c r="T21" s="6">
        <f>SUM(B21,D21,F21,H21,J21,L21,N21,P21,R21)</f>
        <v>19</v>
      </c>
      <c r="U21" s="6">
        <f t="shared" si="0"/>
        <v>16</v>
      </c>
    </row>
    <row r="22" spans="1:21">
      <c r="A22" t="s">
        <v>28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>
        <v>0</v>
      </c>
      <c r="M22">
        <v>0</v>
      </c>
      <c r="N22" s="6">
        <v>3</v>
      </c>
      <c r="O22" s="6">
        <v>1</v>
      </c>
      <c r="P22" s="6">
        <v>0</v>
      </c>
      <c r="Q22" s="6">
        <v>0</v>
      </c>
      <c r="R22" s="6">
        <v>0</v>
      </c>
      <c r="S22" s="6">
        <v>0</v>
      </c>
      <c r="T22">
        <f t="shared" si="0"/>
        <v>3</v>
      </c>
      <c r="U22">
        <f t="shared" si="0"/>
        <v>1</v>
      </c>
    </row>
    <row r="23" spans="1:21">
      <c r="A23" t="s">
        <v>29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1</v>
      </c>
      <c r="I23" s="6">
        <v>0</v>
      </c>
      <c r="J23" s="6">
        <v>0</v>
      </c>
      <c r="K23" s="6">
        <v>0</v>
      </c>
      <c r="L23">
        <v>0</v>
      </c>
      <c r="M23">
        <v>0</v>
      </c>
      <c r="N23" s="6">
        <v>4</v>
      </c>
      <c r="O23" s="6">
        <v>8</v>
      </c>
      <c r="P23" s="6">
        <v>0</v>
      </c>
      <c r="Q23" s="6">
        <v>0</v>
      </c>
      <c r="R23" s="6">
        <v>0</v>
      </c>
      <c r="S23" s="6">
        <v>0</v>
      </c>
      <c r="T23">
        <f t="shared" si="0"/>
        <v>5</v>
      </c>
      <c r="U23">
        <f t="shared" si="0"/>
        <v>8</v>
      </c>
    </row>
    <row r="24" spans="1:21">
      <c r="A24" t="s">
        <v>30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>
        <v>0</v>
      </c>
      <c r="M24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>
        <f t="shared" si="0"/>
        <v>0</v>
      </c>
      <c r="U24">
        <f t="shared" si="0"/>
        <v>0</v>
      </c>
    </row>
    <row r="25" spans="1:21">
      <c r="A25" t="s">
        <v>31</v>
      </c>
      <c r="L25">
        <v>0</v>
      </c>
      <c r="M25">
        <v>0</v>
      </c>
      <c r="T25">
        <f t="shared" si="0"/>
        <v>0</v>
      </c>
      <c r="U25">
        <f t="shared" si="0"/>
        <v>0</v>
      </c>
    </row>
    <row r="28" spans="1:21">
      <c r="A28" s="3" t="s">
        <v>32</v>
      </c>
      <c r="B28" s="3">
        <f t="shared" ref="B28:U28" si="1">SUM(B9:B25)</f>
        <v>10</v>
      </c>
      <c r="C28" s="3">
        <f t="shared" si="1"/>
        <v>10</v>
      </c>
      <c r="D28" s="3">
        <f t="shared" si="1"/>
        <v>21</v>
      </c>
      <c r="E28" s="3">
        <f t="shared" si="1"/>
        <v>24</v>
      </c>
      <c r="F28" s="3">
        <f t="shared" si="1"/>
        <v>3</v>
      </c>
      <c r="G28" s="3">
        <f t="shared" si="1"/>
        <v>3</v>
      </c>
      <c r="H28" s="3">
        <f t="shared" si="1"/>
        <v>26</v>
      </c>
      <c r="I28" s="3">
        <f t="shared" si="1"/>
        <v>25</v>
      </c>
      <c r="J28" s="3">
        <f t="shared" si="1"/>
        <v>69</v>
      </c>
      <c r="K28" s="3">
        <f t="shared" si="1"/>
        <v>63</v>
      </c>
      <c r="L28" s="3">
        <f t="shared" si="1"/>
        <v>0</v>
      </c>
      <c r="M28" s="3">
        <f t="shared" si="1"/>
        <v>0</v>
      </c>
      <c r="N28" s="3">
        <f t="shared" si="1"/>
        <v>472</v>
      </c>
      <c r="O28" s="3">
        <f t="shared" si="1"/>
        <v>509</v>
      </c>
      <c r="P28" s="3">
        <f t="shared" si="1"/>
        <v>1</v>
      </c>
      <c r="Q28" s="3">
        <f t="shared" si="1"/>
        <v>3</v>
      </c>
      <c r="R28" s="3">
        <f t="shared" si="1"/>
        <v>0</v>
      </c>
      <c r="S28" s="3">
        <f t="shared" si="1"/>
        <v>0</v>
      </c>
      <c r="T28" s="3">
        <f t="shared" si="1"/>
        <v>602</v>
      </c>
      <c r="U28" s="3">
        <f t="shared" si="1"/>
        <v>637</v>
      </c>
    </row>
    <row r="32" spans="1:21" ht="15.75">
      <c r="A32" s="11" t="s">
        <v>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15.75">
      <c r="A33" s="11" t="s">
        <v>33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5.75">
      <c r="A34" s="11" t="s">
        <v>40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5.75">
      <c r="A35" s="7"/>
      <c r="B35" s="1"/>
      <c r="C35" s="1"/>
      <c r="D35" s="1"/>
      <c r="E35" s="1"/>
      <c r="F35" s="1"/>
      <c r="G35" s="1"/>
      <c r="H35" s="1"/>
      <c r="I35" s="1"/>
      <c r="J35" s="1"/>
      <c r="K35" s="1"/>
      <c r="L35" s="12" t="s">
        <v>2</v>
      </c>
      <c r="M35" s="13"/>
      <c r="N35" s="2"/>
      <c r="O35" s="2"/>
      <c r="P35" s="2"/>
      <c r="Q35" s="2"/>
      <c r="R35" s="2"/>
      <c r="S35" s="2"/>
      <c r="T35" s="7"/>
      <c r="U35" s="7"/>
    </row>
    <row r="36" spans="1:21">
      <c r="A36" s="3"/>
      <c r="B36" s="12" t="s">
        <v>3</v>
      </c>
      <c r="C36" s="12"/>
      <c r="D36" s="12" t="s">
        <v>4</v>
      </c>
      <c r="E36" s="12"/>
      <c r="F36" s="12" t="s">
        <v>5</v>
      </c>
      <c r="G36" s="12"/>
      <c r="H36" s="12" t="s">
        <v>6</v>
      </c>
      <c r="I36" s="12"/>
      <c r="J36" s="12" t="s">
        <v>7</v>
      </c>
      <c r="K36" s="12"/>
      <c r="L36" s="12" t="s">
        <v>8</v>
      </c>
      <c r="M36" s="12"/>
      <c r="N36" s="12" t="s">
        <v>9</v>
      </c>
      <c r="O36" s="12"/>
      <c r="P36" s="12" t="s">
        <v>10</v>
      </c>
      <c r="Q36" s="12"/>
      <c r="R36" s="12" t="s">
        <v>11</v>
      </c>
      <c r="S36" s="12"/>
      <c r="T36" s="12" t="s">
        <v>12</v>
      </c>
      <c r="U36" s="12"/>
    </row>
    <row r="37" spans="1:21">
      <c r="A37" s="4" t="s">
        <v>13</v>
      </c>
      <c r="B37" s="5" t="s">
        <v>14</v>
      </c>
      <c r="C37" s="5" t="s">
        <v>15</v>
      </c>
      <c r="D37" s="5" t="s">
        <v>14</v>
      </c>
      <c r="E37" s="5" t="s">
        <v>15</v>
      </c>
      <c r="F37" s="5" t="s">
        <v>14</v>
      </c>
      <c r="G37" s="5" t="s">
        <v>15</v>
      </c>
      <c r="H37" s="5" t="s">
        <v>14</v>
      </c>
      <c r="I37" s="5" t="s">
        <v>15</v>
      </c>
      <c r="J37" s="5" t="s">
        <v>14</v>
      </c>
      <c r="K37" s="5" t="s">
        <v>15</v>
      </c>
      <c r="L37" s="5" t="s">
        <v>14</v>
      </c>
      <c r="M37" s="5" t="s">
        <v>15</v>
      </c>
      <c r="N37" s="5" t="s">
        <v>14</v>
      </c>
      <c r="O37" s="5" t="s">
        <v>15</v>
      </c>
      <c r="P37" s="5" t="s">
        <v>14</v>
      </c>
      <c r="Q37" s="5" t="s">
        <v>15</v>
      </c>
      <c r="R37" s="5" t="s">
        <v>14</v>
      </c>
      <c r="S37" s="5" t="s">
        <v>15</v>
      </c>
      <c r="T37" s="5" t="s">
        <v>14</v>
      </c>
      <c r="U37" s="5" t="s">
        <v>15</v>
      </c>
    </row>
    <row r="39" spans="1:21">
      <c r="A39" t="s">
        <v>16</v>
      </c>
      <c r="B39">
        <v>4</v>
      </c>
      <c r="C39">
        <v>2</v>
      </c>
      <c r="D39">
        <v>7</v>
      </c>
      <c r="E39">
        <v>3</v>
      </c>
      <c r="F39">
        <v>0</v>
      </c>
      <c r="G39">
        <v>4</v>
      </c>
      <c r="H39">
        <v>6</v>
      </c>
      <c r="I39">
        <v>5</v>
      </c>
      <c r="J39">
        <v>5</v>
      </c>
      <c r="K39">
        <v>8</v>
      </c>
      <c r="L39">
        <v>0</v>
      </c>
      <c r="M39">
        <v>1</v>
      </c>
      <c r="N39">
        <v>191</v>
      </c>
      <c r="O39">
        <v>209</v>
      </c>
      <c r="P39">
        <v>1</v>
      </c>
      <c r="Q39">
        <v>1</v>
      </c>
      <c r="R39">
        <v>0</v>
      </c>
      <c r="S39">
        <v>0</v>
      </c>
      <c r="T39">
        <f t="shared" ref="T39:T54" si="2">SUM(B39,D39,F39,H39,J39,L39, N39,,P39)</f>
        <v>214</v>
      </c>
      <c r="U39">
        <f t="shared" ref="U39:U54" si="3">SUM(C39,E39,G39,I39,K39,M39,O39,Q39)</f>
        <v>233</v>
      </c>
    </row>
    <row r="40" spans="1:21">
      <c r="A40" t="s">
        <v>17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f>SUM(B40,D40,F40,H40,J40,L40, N40,,P40)</f>
        <v>0</v>
      </c>
      <c r="U40">
        <f>SUM(C40,E40,G40,I40,K40,M40,O40,Q40)</f>
        <v>0</v>
      </c>
    </row>
    <row r="41" spans="1:21">
      <c r="A41" t="s">
        <v>18</v>
      </c>
      <c r="B41">
        <v>0</v>
      </c>
      <c r="C41">
        <v>0</v>
      </c>
      <c r="D41">
        <v>1</v>
      </c>
      <c r="E41">
        <v>0</v>
      </c>
      <c r="F41">
        <v>0</v>
      </c>
      <c r="G41">
        <v>0</v>
      </c>
      <c r="H41">
        <v>0</v>
      </c>
      <c r="I41">
        <v>0</v>
      </c>
      <c r="J41">
        <v>2</v>
      </c>
      <c r="K41">
        <v>0</v>
      </c>
      <c r="L41">
        <v>0</v>
      </c>
      <c r="M41">
        <v>0</v>
      </c>
      <c r="N41">
        <v>1</v>
      </c>
      <c r="O41">
        <v>2</v>
      </c>
      <c r="P41">
        <v>0</v>
      </c>
      <c r="Q41">
        <v>1</v>
      </c>
      <c r="R41">
        <v>0</v>
      </c>
      <c r="S41">
        <v>0</v>
      </c>
      <c r="T41">
        <f t="shared" si="2"/>
        <v>4</v>
      </c>
      <c r="U41">
        <f t="shared" si="3"/>
        <v>3</v>
      </c>
    </row>
    <row r="42" spans="1:21">
      <c r="A42" t="s">
        <v>19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f t="shared" si="2"/>
        <v>0</v>
      </c>
      <c r="U42">
        <f t="shared" si="3"/>
        <v>0</v>
      </c>
    </row>
    <row r="43" spans="1:21">
      <c r="A43" t="s">
        <v>20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1</v>
      </c>
      <c r="L43">
        <v>0</v>
      </c>
      <c r="M43">
        <v>0</v>
      </c>
      <c r="N43">
        <v>0</v>
      </c>
      <c r="O43">
        <v>5</v>
      </c>
      <c r="P43">
        <v>0</v>
      </c>
      <c r="Q43">
        <v>0</v>
      </c>
      <c r="R43">
        <v>0</v>
      </c>
      <c r="S43">
        <v>0</v>
      </c>
      <c r="T43">
        <f t="shared" si="2"/>
        <v>0</v>
      </c>
      <c r="U43">
        <f t="shared" si="3"/>
        <v>6</v>
      </c>
    </row>
    <row r="44" spans="1:21">
      <c r="A44" t="s">
        <v>21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2</v>
      </c>
      <c r="O44">
        <v>0</v>
      </c>
      <c r="P44">
        <v>0</v>
      </c>
      <c r="Q44">
        <v>0</v>
      </c>
      <c r="R44">
        <v>0</v>
      </c>
      <c r="S44">
        <v>0</v>
      </c>
      <c r="T44">
        <f t="shared" si="2"/>
        <v>2</v>
      </c>
      <c r="U44">
        <f t="shared" si="3"/>
        <v>0</v>
      </c>
    </row>
    <row r="45" spans="1:21">
      <c r="A45" t="s">
        <v>22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f t="shared" si="2"/>
        <v>0</v>
      </c>
      <c r="U45">
        <f t="shared" si="3"/>
        <v>0</v>
      </c>
    </row>
    <row r="46" spans="1:21">
      <c r="A46" s="10" t="s">
        <v>23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1</v>
      </c>
      <c r="O46">
        <v>0</v>
      </c>
      <c r="P46">
        <v>0</v>
      </c>
      <c r="Q46">
        <v>0</v>
      </c>
      <c r="R46">
        <v>0</v>
      </c>
      <c r="S46">
        <v>0</v>
      </c>
      <c r="T46">
        <f t="shared" si="2"/>
        <v>1</v>
      </c>
      <c r="U46">
        <f t="shared" si="3"/>
        <v>0</v>
      </c>
    </row>
    <row r="47" spans="1:21">
      <c r="A47" s="9" t="s">
        <v>41</v>
      </c>
      <c r="B47">
        <v>1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1</v>
      </c>
      <c r="K47">
        <v>3</v>
      </c>
      <c r="L47">
        <v>0</v>
      </c>
      <c r="M47">
        <v>0</v>
      </c>
      <c r="N47">
        <v>10</v>
      </c>
      <c r="O47">
        <v>7</v>
      </c>
      <c r="P47">
        <v>0</v>
      </c>
      <c r="Q47">
        <v>0</v>
      </c>
      <c r="R47">
        <v>0</v>
      </c>
      <c r="S47">
        <v>0</v>
      </c>
      <c r="T47">
        <f t="shared" si="2"/>
        <v>12</v>
      </c>
      <c r="U47">
        <f t="shared" si="3"/>
        <v>10</v>
      </c>
    </row>
    <row r="48" spans="1:21">
      <c r="A48" t="s">
        <v>24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1</v>
      </c>
      <c r="L48">
        <v>0</v>
      </c>
      <c r="M48">
        <v>0</v>
      </c>
      <c r="N48">
        <v>2</v>
      </c>
      <c r="O48">
        <v>3</v>
      </c>
      <c r="P48">
        <v>0</v>
      </c>
      <c r="Q48">
        <v>0</v>
      </c>
      <c r="R48">
        <v>0</v>
      </c>
      <c r="S48">
        <v>0</v>
      </c>
      <c r="T48">
        <f t="shared" si="2"/>
        <v>2</v>
      </c>
      <c r="U48">
        <f t="shared" si="3"/>
        <v>4</v>
      </c>
    </row>
    <row r="49" spans="1:21">
      <c r="A49" t="s">
        <v>25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4</v>
      </c>
      <c r="O49">
        <v>2</v>
      </c>
      <c r="P49">
        <v>0</v>
      </c>
      <c r="Q49">
        <v>0</v>
      </c>
      <c r="R49">
        <v>0</v>
      </c>
      <c r="S49">
        <v>0</v>
      </c>
      <c r="T49">
        <f t="shared" si="2"/>
        <v>4</v>
      </c>
      <c r="U49">
        <f t="shared" si="3"/>
        <v>2</v>
      </c>
    </row>
    <row r="50" spans="1:21">
      <c r="A50" t="s">
        <v>26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6</v>
      </c>
      <c r="K50">
        <v>1</v>
      </c>
      <c r="L50">
        <v>0</v>
      </c>
      <c r="M50">
        <v>0</v>
      </c>
      <c r="N50">
        <v>21</v>
      </c>
      <c r="O50">
        <v>29</v>
      </c>
      <c r="P50">
        <v>0</v>
      </c>
      <c r="Q50">
        <v>0</v>
      </c>
      <c r="R50">
        <v>0</v>
      </c>
      <c r="S50">
        <v>0</v>
      </c>
      <c r="T50">
        <f t="shared" si="2"/>
        <v>27</v>
      </c>
      <c r="U50">
        <f t="shared" si="3"/>
        <v>30</v>
      </c>
    </row>
    <row r="51" spans="1:21">
      <c r="A51" t="s">
        <v>27</v>
      </c>
      <c r="B51">
        <v>0</v>
      </c>
      <c r="C51">
        <v>0</v>
      </c>
      <c r="D51">
        <v>0</v>
      </c>
      <c r="E51">
        <v>1</v>
      </c>
      <c r="F51">
        <v>0</v>
      </c>
      <c r="G51">
        <v>0</v>
      </c>
      <c r="H51">
        <v>0</v>
      </c>
      <c r="I51">
        <v>1</v>
      </c>
      <c r="J51">
        <v>1</v>
      </c>
      <c r="K51">
        <v>0</v>
      </c>
      <c r="L51">
        <v>0</v>
      </c>
      <c r="M51">
        <v>0</v>
      </c>
      <c r="N51">
        <v>4</v>
      </c>
      <c r="O51">
        <v>10</v>
      </c>
      <c r="P51">
        <v>0</v>
      </c>
      <c r="Q51">
        <v>0</v>
      </c>
      <c r="R51">
        <v>0</v>
      </c>
      <c r="S51">
        <v>0</v>
      </c>
      <c r="T51">
        <f t="shared" si="2"/>
        <v>5</v>
      </c>
      <c r="U51">
        <f>SUM(C51,E51,G51,I51,K51,M51,O51,Q51)</f>
        <v>12</v>
      </c>
    </row>
    <row r="52" spans="1:21">
      <c r="A52" t="s">
        <v>28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f t="shared" si="2"/>
        <v>0</v>
      </c>
      <c r="U52">
        <f t="shared" si="3"/>
        <v>0</v>
      </c>
    </row>
    <row r="53" spans="1:21">
      <c r="A53" t="s">
        <v>29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f t="shared" si="2"/>
        <v>0</v>
      </c>
      <c r="U53">
        <f t="shared" si="3"/>
        <v>0</v>
      </c>
    </row>
    <row r="54" spans="1:21">
      <c r="A54" t="s">
        <v>30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1</v>
      </c>
      <c r="P54">
        <v>0</v>
      </c>
      <c r="Q54">
        <v>0</v>
      </c>
      <c r="R54">
        <v>0</v>
      </c>
      <c r="S54">
        <v>0</v>
      </c>
      <c r="T54">
        <f t="shared" si="2"/>
        <v>0</v>
      </c>
      <c r="U54">
        <f t="shared" si="3"/>
        <v>1</v>
      </c>
    </row>
    <row r="55" spans="1:21">
      <c r="A55" t="s">
        <v>34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f>SUM(B55,D55,F55,H55,J55,L55, N55,,P55)</f>
        <v>0</v>
      </c>
      <c r="U55">
        <f>SUM(C55,E55,G55,I55,K55,M55,O55,Q55)</f>
        <v>0</v>
      </c>
    </row>
    <row r="56" spans="1:21">
      <c r="A56" t="s">
        <v>35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f>SUM(B56,D56,F56,H56,J56,L56, N56,,P56)</f>
        <v>0</v>
      </c>
      <c r="U56">
        <f>SUM(C56,E56,G56,I56,K56,M56,O56,Q56)</f>
        <v>0</v>
      </c>
    </row>
    <row r="58" spans="1:21">
      <c r="A58" s="3" t="s">
        <v>36</v>
      </c>
      <c r="B58" s="3">
        <f t="shared" ref="B58:U58" si="4">SUM(B39:B56)</f>
        <v>5</v>
      </c>
      <c r="C58" s="3">
        <f t="shared" si="4"/>
        <v>2</v>
      </c>
      <c r="D58" s="3">
        <f t="shared" si="4"/>
        <v>8</v>
      </c>
      <c r="E58" s="3">
        <f t="shared" si="4"/>
        <v>4</v>
      </c>
      <c r="F58" s="3">
        <f t="shared" si="4"/>
        <v>0</v>
      </c>
      <c r="G58" s="3">
        <f t="shared" si="4"/>
        <v>4</v>
      </c>
      <c r="H58" s="3">
        <f t="shared" si="4"/>
        <v>6</v>
      </c>
      <c r="I58" s="3">
        <f t="shared" si="4"/>
        <v>6</v>
      </c>
      <c r="J58" s="3">
        <f t="shared" si="4"/>
        <v>15</v>
      </c>
      <c r="K58" s="3">
        <f t="shared" si="4"/>
        <v>14</v>
      </c>
      <c r="L58" s="3">
        <f t="shared" si="4"/>
        <v>0</v>
      </c>
      <c r="M58" s="3">
        <f t="shared" si="4"/>
        <v>1</v>
      </c>
      <c r="N58" s="3">
        <f t="shared" si="4"/>
        <v>236</v>
      </c>
      <c r="O58" s="3">
        <f t="shared" si="4"/>
        <v>268</v>
      </c>
      <c r="P58" s="3">
        <f t="shared" si="4"/>
        <v>1</v>
      </c>
      <c r="Q58" s="3">
        <f t="shared" si="4"/>
        <v>2</v>
      </c>
      <c r="R58" s="3">
        <f t="shared" si="4"/>
        <v>0</v>
      </c>
      <c r="S58" s="3">
        <f t="shared" si="4"/>
        <v>0</v>
      </c>
      <c r="T58" s="3">
        <f t="shared" si="4"/>
        <v>271</v>
      </c>
      <c r="U58" s="3">
        <f t="shared" si="4"/>
        <v>301</v>
      </c>
    </row>
    <row r="59" spans="1:21">
      <c r="T59" s="3"/>
      <c r="U59" s="3"/>
    </row>
    <row r="60" spans="1:21">
      <c r="A60" s="3" t="s">
        <v>37</v>
      </c>
      <c r="B60" s="3">
        <f t="shared" ref="B60:U60" si="5">SUM(B58,B28)</f>
        <v>15</v>
      </c>
      <c r="C60" s="3">
        <f t="shared" si="5"/>
        <v>12</v>
      </c>
      <c r="D60" s="3">
        <f t="shared" si="5"/>
        <v>29</v>
      </c>
      <c r="E60" s="3">
        <f t="shared" si="5"/>
        <v>28</v>
      </c>
      <c r="F60" s="3">
        <f t="shared" si="5"/>
        <v>3</v>
      </c>
      <c r="G60" s="3">
        <f t="shared" si="5"/>
        <v>7</v>
      </c>
      <c r="H60" s="3">
        <f t="shared" si="5"/>
        <v>32</v>
      </c>
      <c r="I60" s="3">
        <f t="shared" si="5"/>
        <v>31</v>
      </c>
      <c r="J60" s="3">
        <f t="shared" si="5"/>
        <v>84</v>
      </c>
      <c r="K60" s="3">
        <f t="shared" si="5"/>
        <v>77</v>
      </c>
      <c r="L60" s="3">
        <f t="shared" si="5"/>
        <v>0</v>
      </c>
      <c r="M60" s="3">
        <f t="shared" si="5"/>
        <v>1</v>
      </c>
      <c r="N60" s="3">
        <f t="shared" si="5"/>
        <v>708</v>
      </c>
      <c r="O60" s="3">
        <f t="shared" si="5"/>
        <v>777</v>
      </c>
      <c r="P60" s="3">
        <f t="shared" si="5"/>
        <v>2</v>
      </c>
      <c r="Q60" s="3">
        <f t="shared" si="5"/>
        <v>5</v>
      </c>
      <c r="R60" s="3">
        <f t="shared" si="5"/>
        <v>0</v>
      </c>
      <c r="S60" s="3">
        <f t="shared" si="5"/>
        <v>0</v>
      </c>
      <c r="T60" s="3">
        <f t="shared" si="5"/>
        <v>873</v>
      </c>
      <c r="U60" s="3">
        <f t="shared" si="5"/>
        <v>938</v>
      </c>
    </row>
    <row r="64" spans="1:21">
      <c r="A64" s="14" t="s">
        <v>38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</row>
    <row r="65" spans="1:21">
      <c r="A65" s="14" t="s">
        <v>39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</row>
    <row r="66" spans="1:2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</sheetData>
  <sheetProtection algorithmName="SHA-512" hashValue="Z1iW0Lk8NeQdcHIkzwMe/LDCnMd4xUWocn7y1VCd5sNRc/eNB2J2wBeRSbZu67SDYndx/Czam/uONs2j9KAElw==" saltValue="RY0hSc7xJZoL+vOiyBwfog==" spinCount="100000" sheet="1" objects="1" scenarios="1"/>
  <mergeCells count="30">
    <mergeCell ref="R36:S36"/>
    <mergeCell ref="T36:U36"/>
    <mergeCell ref="A64:U64"/>
    <mergeCell ref="A65:U65"/>
    <mergeCell ref="A34:U34"/>
    <mergeCell ref="L35:M35"/>
    <mergeCell ref="B36:C36"/>
    <mergeCell ref="D36:E36"/>
    <mergeCell ref="F36:G36"/>
    <mergeCell ref="H36:I36"/>
    <mergeCell ref="J36:K36"/>
    <mergeCell ref="L36:M36"/>
    <mergeCell ref="N36:O36"/>
    <mergeCell ref="P36:Q36"/>
    <mergeCell ref="A33:U33"/>
    <mergeCell ref="A2:U2"/>
    <mergeCell ref="A3:U3"/>
    <mergeCell ref="A4:U4"/>
    <mergeCell ref="L5:M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A32:U32"/>
  </mergeCells>
  <hyperlinks>
    <hyperlink ref="A64:U64" r:id="rId1" display="Institutional Research Home"/>
    <hyperlink ref="A65:U65" r:id="rId2" display="Faculty Staff Home"/>
  </hyperlinks>
  <pageMargins left="0.7" right="0.7" top="0.75" bottom="0.75" header="0.3" footer="0.3"/>
  <pageSetup orientation="portrait" horizontalDpi="300" verticalDpi="30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1BDD7D79-A941-4A81-A248-D0418F7ACDB8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Employees 2016-2017</vt:lpstr>
    </vt:vector>
  </TitlesOfParts>
  <Company>Buffalo State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Bonn, Michelle</dc:creator>
  <cp:lastModifiedBy>Michelle  Bonn</cp:lastModifiedBy>
  <dcterms:created xsi:type="dcterms:W3CDTF">2016-05-05T19:04:06Z</dcterms:created>
  <dcterms:modified xsi:type="dcterms:W3CDTF">2017-06-06T16:28:15Z</dcterms:modified>
</cp:coreProperties>
</file>